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4"/>
  </bookViews>
  <sheets>
    <sheet name="GRUPA_A_runda_I" sheetId="1" r:id="rId1"/>
    <sheet name="GRUPA_B_runda_I" sheetId="2" r:id="rId2"/>
    <sheet name="GRUPA_C_runda_I" sheetId="3" r:id="rId3"/>
    <sheet name="GRUPA_D_runda_I" sheetId="4" r:id="rId4"/>
    <sheet name="Frekwencja" sheetId="5" r:id="rId5"/>
    <sheet name="Klasyfikacja" sheetId="9" r:id="rId6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9" l="1"/>
  <c r="D39" i="9"/>
  <c r="D21" i="9"/>
  <c r="D40" i="9"/>
  <c r="D24" i="9"/>
  <c r="D5" i="9"/>
  <c r="D36" i="9"/>
  <c r="D27" i="9"/>
  <c r="D20" i="9"/>
  <c r="D13" i="9"/>
  <c r="D18" i="9"/>
  <c r="D17" i="9"/>
  <c r="D34" i="9"/>
  <c r="D7" i="9"/>
  <c r="D22" i="9"/>
  <c r="D3" i="9"/>
  <c r="D6" i="9"/>
  <c r="D9" i="9"/>
  <c r="D30" i="9"/>
  <c r="D26" i="9"/>
  <c r="D4" i="9"/>
  <c r="D32" i="9"/>
  <c r="D28" i="9"/>
  <c r="D8" i="9"/>
  <c r="D15" i="9"/>
  <c r="D23" i="9"/>
  <c r="D10" i="9"/>
  <c r="D33" i="9"/>
  <c r="D31" i="9"/>
  <c r="D29" i="9"/>
  <c r="D12" i="9"/>
  <c r="D25" i="9"/>
  <c r="D35" i="9"/>
  <c r="D37" i="9"/>
  <c r="D45" i="9"/>
  <c r="D38" i="9"/>
  <c r="D19" i="9"/>
  <c r="D42" i="9"/>
  <c r="D11" i="9"/>
  <c r="D46" i="9"/>
  <c r="D41" i="9"/>
  <c r="D47" i="9"/>
  <c r="D48" i="9"/>
  <c r="D43" i="9"/>
  <c r="D49" i="9"/>
  <c r="D50" i="9"/>
  <c r="D44" i="9"/>
  <c r="D51" i="9"/>
  <c r="D52" i="9"/>
  <c r="D53" i="9"/>
  <c r="D14" i="9"/>
  <c r="CH9" i="4"/>
  <c r="CH12" i="4"/>
  <c r="CH15" i="4"/>
  <c r="CH18" i="4"/>
  <c r="CH21" i="4"/>
  <c r="CH24" i="4"/>
  <c r="CH27" i="4"/>
  <c r="CH30" i="4"/>
  <c r="CH33" i="4"/>
  <c r="CH36" i="4"/>
  <c r="CH39" i="4"/>
  <c r="CH6" i="4"/>
  <c r="CG9" i="4"/>
  <c r="CG12" i="4"/>
  <c r="CG15" i="4"/>
  <c r="CG18" i="4"/>
  <c r="CG21" i="4"/>
  <c r="CG24" i="4"/>
  <c r="CG27" i="4"/>
  <c r="CG30" i="4"/>
  <c r="CG33" i="4"/>
  <c r="CG36" i="4"/>
  <c r="CG39" i="4"/>
  <c r="CG6" i="4"/>
  <c r="CF9" i="4"/>
  <c r="CF12" i="4"/>
  <c r="CF15" i="4"/>
  <c r="CF18" i="4"/>
  <c r="CF21" i="4"/>
  <c r="CF24" i="4"/>
  <c r="CF27" i="4"/>
  <c r="CF30" i="4"/>
  <c r="CF33" i="4"/>
  <c r="CF36" i="4"/>
  <c r="CF39" i="4"/>
  <c r="CF6" i="4"/>
  <c r="CE9" i="4"/>
  <c r="CE12" i="4"/>
  <c r="CE15" i="4"/>
  <c r="CE18" i="4"/>
  <c r="CE21" i="4"/>
  <c r="CE24" i="4"/>
  <c r="CE27" i="4"/>
  <c r="CE30" i="4"/>
  <c r="CE33" i="4"/>
  <c r="CE36" i="4"/>
  <c r="CE39" i="4"/>
  <c r="CE6" i="4"/>
  <c r="CD9" i="4"/>
  <c r="CD12" i="4"/>
  <c r="CD15" i="4"/>
  <c r="CD18" i="4"/>
  <c r="CD21" i="4"/>
  <c r="CD24" i="4"/>
  <c r="CD27" i="4"/>
  <c r="CD30" i="4"/>
  <c r="CD33" i="4"/>
  <c r="CD36" i="4"/>
  <c r="CD39" i="4"/>
  <c r="CD6" i="4"/>
  <c r="CC9" i="4"/>
  <c r="CC12" i="4"/>
  <c r="CC15" i="4"/>
  <c r="CC18" i="4"/>
  <c r="CC21" i="4"/>
  <c r="CC24" i="4"/>
  <c r="CC27" i="4"/>
  <c r="CC30" i="4"/>
  <c r="CC33" i="4"/>
  <c r="CC36" i="4"/>
  <c r="CC39" i="4"/>
  <c r="CC6" i="4"/>
  <c r="CB9" i="4"/>
  <c r="CB12" i="4"/>
  <c r="CB15" i="4"/>
  <c r="CB18" i="4"/>
  <c r="CB21" i="4"/>
  <c r="CB24" i="4"/>
  <c r="CB27" i="4"/>
  <c r="CB30" i="4"/>
  <c r="CB33" i="4"/>
  <c r="CB36" i="4"/>
  <c r="CB39" i="4"/>
  <c r="CB6" i="4"/>
  <c r="CA9" i="4"/>
  <c r="CA12" i="4"/>
  <c r="CA15" i="4"/>
  <c r="CA18" i="4"/>
  <c r="CA21" i="4"/>
  <c r="CA24" i="4"/>
  <c r="CA27" i="4"/>
  <c r="CA30" i="4"/>
  <c r="CA33" i="4"/>
  <c r="CA36" i="4"/>
  <c r="CA39" i="4"/>
  <c r="CA6" i="4"/>
  <c r="BZ9" i="4"/>
  <c r="BZ12" i="4"/>
  <c r="BZ15" i="4"/>
  <c r="BZ18" i="4"/>
  <c r="BZ21" i="4"/>
  <c r="BZ24" i="4"/>
  <c r="BZ27" i="4"/>
  <c r="BZ30" i="4"/>
  <c r="BZ33" i="4"/>
  <c r="BZ36" i="4"/>
  <c r="BZ39" i="4"/>
  <c r="BZ6" i="4"/>
  <c r="BY9" i="4"/>
  <c r="BY12" i="4"/>
  <c r="BY15" i="4"/>
  <c r="BY18" i="4"/>
  <c r="BY21" i="4"/>
  <c r="BY24" i="4"/>
  <c r="BY27" i="4"/>
  <c r="BY30" i="4"/>
  <c r="BY33" i="4"/>
  <c r="BY36" i="4"/>
  <c r="BY39" i="4"/>
  <c r="BY6" i="4"/>
  <c r="BX9" i="4"/>
  <c r="BX12" i="4"/>
  <c r="BX15" i="4"/>
  <c r="BX18" i="4"/>
  <c r="BX21" i="4"/>
  <c r="BX24" i="4"/>
  <c r="BX27" i="4"/>
  <c r="BX30" i="4"/>
  <c r="BX33" i="4"/>
  <c r="BX36" i="4"/>
  <c r="BX39" i="4"/>
  <c r="BX6" i="4"/>
  <c r="BW9" i="4"/>
  <c r="BW12" i="4"/>
  <c r="BW15" i="4"/>
  <c r="BW18" i="4"/>
  <c r="BW21" i="4"/>
  <c r="BW24" i="4"/>
  <c r="BW27" i="4"/>
  <c r="BT27" i="4" s="1"/>
  <c r="BW30" i="4"/>
  <c r="BW33" i="4"/>
  <c r="BW36" i="4"/>
  <c r="BW39" i="4"/>
  <c r="BW6" i="4"/>
  <c r="BD39" i="4"/>
  <c r="BD36" i="4"/>
  <c r="BD33" i="4"/>
  <c r="BD30" i="4"/>
  <c r="BD27" i="4"/>
  <c r="BD24" i="4"/>
  <c r="BD21" i="4"/>
  <c r="BD18" i="4"/>
  <c r="BD15" i="4"/>
  <c r="BD12" i="4"/>
  <c r="BD9" i="4"/>
  <c r="BD6" i="4"/>
  <c r="BD39" i="3"/>
  <c r="BD36" i="3"/>
  <c r="BD33" i="3"/>
  <c r="BD30" i="3"/>
  <c r="BD27" i="3"/>
  <c r="BD24" i="3"/>
  <c r="BD21" i="3"/>
  <c r="BD18" i="3"/>
  <c r="BD15" i="3"/>
  <c r="BD12" i="3"/>
  <c r="BD9" i="3"/>
  <c r="BD6" i="3"/>
  <c r="CH9" i="3"/>
  <c r="CH12" i="3"/>
  <c r="CH15" i="3"/>
  <c r="CH18" i="3"/>
  <c r="CH21" i="3"/>
  <c r="CH24" i="3"/>
  <c r="CH27" i="3"/>
  <c r="CH30" i="3"/>
  <c r="CH33" i="3"/>
  <c r="CH36" i="3"/>
  <c r="CH39" i="3"/>
  <c r="CH6" i="3"/>
  <c r="CG9" i="3"/>
  <c r="CG12" i="3"/>
  <c r="CG15" i="3"/>
  <c r="CG18" i="3"/>
  <c r="CG21" i="3"/>
  <c r="CG24" i="3"/>
  <c r="CG27" i="3"/>
  <c r="CG30" i="3"/>
  <c r="CG33" i="3"/>
  <c r="CG36" i="3"/>
  <c r="CG6" i="3"/>
  <c r="CF9" i="3"/>
  <c r="CF12" i="3"/>
  <c r="CF15" i="3"/>
  <c r="CF18" i="3"/>
  <c r="CF21" i="3"/>
  <c r="CF24" i="3"/>
  <c r="CF27" i="3"/>
  <c r="CF30" i="3"/>
  <c r="CF33" i="3"/>
  <c r="CF6" i="3"/>
  <c r="CE9" i="3"/>
  <c r="CE12" i="3"/>
  <c r="CE15" i="3"/>
  <c r="CE18" i="3"/>
  <c r="CE21" i="3"/>
  <c r="CE24" i="3"/>
  <c r="CE27" i="3"/>
  <c r="CE30" i="3"/>
  <c r="CE6" i="3"/>
  <c r="CD9" i="3"/>
  <c r="CD12" i="3"/>
  <c r="CD15" i="3"/>
  <c r="CD18" i="3"/>
  <c r="CD21" i="3"/>
  <c r="CD24" i="3"/>
  <c r="CD27" i="3"/>
  <c r="CD6" i="3"/>
  <c r="CC9" i="3"/>
  <c r="CC12" i="3"/>
  <c r="CC15" i="3"/>
  <c r="CC18" i="3"/>
  <c r="CC21" i="3"/>
  <c r="CC24" i="3"/>
  <c r="CC6" i="3"/>
  <c r="CB9" i="3"/>
  <c r="CB12" i="3"/>
  <c r="CB15" i="3"/>
  <c r="CB18" i="3"/>
  <c r="CB21" i="3"/>
  <c r="CB6" i="3"/>
  <c r="CA9" i="3"/>
  <c r="CA12" i="3"/>
  <c r="CA15" i="3"/>
  <c r="CA18" i="3"/>
  <c r="CA6" i="3"/>
  <c r="BZ9" i="3"/>
  <c r="BZ12" i="3"/>
  <c r="BZ15" i="3"/>
  <c r="BZ6" i="3"/>
  <c r="BY9" i="3"/>
  <c r="BY12" i="3"/>
  <c r="BY6" i="3"/>
  <c r="BX9" i="3"/>
  <c r="BX6" i="3"/>
  <c r="BW6" i="3"/>
  <c r="BD36" i="2"/>
  <c r="BD33" i="2"/>
  <c r="BD30" i="2"/>
  <c r="BD27" i="2"/>
  <c r="BD24" i="2"/>
  <c r="BD21" i="2"/>
  <c r="BD18" i="2"/>
  <c r="BD15" i="2"/>
  <c r="BD12" i="2"/>
  <c r="BD9" i="2"/>
  <c r="BD6" i="2"/>
  <c r="CH9" i="2"/>
  <c r="CH12" i="2"/>
  <c r="CH15" i="2"/>
  <c r="CH18" i="2"/>
  <c r="CH21" i="2"/>
  <c r="CH24" i="2"/>
  <c r="CH27" i="2"/>
  <c r="CH30" i="2"/>
  <c r="CH33" i="2"/>
  <c r="CH36" i="2"/>
  <c r="CH39" i="2"/>
  <c r="CH6" i="2"/>
  <c r="CG9" i="2"/>
  <c r="CG12" i="2"/>
  <c r="CG15" i="2"/>
  <c r="CG18" i="2"/>
  <c r="CG21" i="2"/>
  <c r="CG24" i="2"/>
  <c r="CG27" i="2"/>
  <c r="CG30" i="2"/>
  <c r="CG33" i="2"/>
  <c r="CG36" i="2"/>
  <c r="CG39" i="2"/>
  <c r="CG6" i="2"/>
  <c r="CF9" i="2"/>
  <c r="CF12" i="2"/>
  <c r="CF15" i="2"/>
  <c r="CF18" i="2"/>
  <c r="CF21" i="2"/>
  <c r="CF24" i="2"/>
  <c r="CF27" i="2"/>
  <c r="CF30" i="2"/>
  <c r="CF33" i="2"/>
  <c r="CF36" i="2"/>
  <c r="CF39" i="2"/>
  <c r="CF6" i="2"/>
  <c r="CE9" i="2"/>
  <c r="CE12" i="2"/>
  <c r="CE15" i="2"/>
  <c r="CE18" i="2"/>
  <c r="CE21" i="2"/>
  <c r="CE24" i="2"/>
  <c r="CE27" i="2"/>
  <c r="CE30" i="2"/>
  <c r="CE33" i="2"/>
  <c r="CE36" i="2"/>
  <c r="CE39" i="2"/>
  <c r="CE6" i="2"/>
  <c r="CD9" i="2"/>
  <c r="CD12" i="2"/>
  <c r="CD15" i="2"/>
  <c r="CD18" i="2"/>
  <c r="CD21" i="2"/>
  <c r="BT21" i="2" s="1"/>
  <c r="CD24" i="2"/>
  <c r="CD27" i="2"/>
  <c r="CD30" i="2"/>
  <c r="CD33" i="2"/>
  <c r="CD36" i="2"/>
  <c r="CD39" i="2"/>
  <c r="CD6" i="2"/>
  <c r="CC9" i="2"/>
  <c r="CC12" i="2"/>
  <c r="CC15" i="2"/>
  <c r="CC18" i="2"/>
  <c r="CC21" i="2"/>
  <c r="CC24" i="2"/>
  <c r="CC27" i="2"/>
  <c r="CC30" i="2"/>
  <c r="CC33" i="2"/>
  <c r="CC36" i="2"/>
  <c r="CC39" i="2"/>
  <c r="CC6" i="2"/>
  <c r="CB9" i="2"/>
  <c r="CB12" i="2"/>
  <c r="CB15" i="2"/>
  <c r="CB18" i="2"/>
  <c r="CB21" i="2"/>
  <c r="CB24" i="2"/>
  <c r="CB27" i="2"/>
  <c r="CB30" i="2"/>
  <c r="CB33" i="2"/>
  <c r="CB36" i="2"/>
  <c r="CB39" i="2"/>
  <c r="CB6" i="2"/>
  <c r="CA9" i="2"/>
  <c r="CA12" i="2"/>
  <c r="CA15" i="2"/>
  <c r="CA18" i="2"/>
  <c r="CA21" i="2"/>
  <c r="CA24" i="2"/>
  <c r="CA27" i="2"/>
  <c r="CA30" i="2"/>
  <c r="CA33" i="2"/>
  <c r="CA36" i="2"/>
  <c r="CA39" i="2"/>
  <c r="CA6" i="2"/>
  <c r="BZ9" i="2"/>
  <c r="BZ12" i="2"/>
  <c r="BZ15" i="2"/>
  <c r="BZ18" i="2"/>
  <c r="BZ21" i="2"/>
  <c r="BZ24" i="2"/>
  <c r="BZ27" i="2"/>
  <c r="BZ30" i="2"/>
  <c r="BZ33" i="2"/>
  <c r="BZ36" i="2"/>
  <c r="BZ39" i="2"/>
  <c r="BZ6" i="2"/>
  <c r="BY9" i="2"/>
  <c r="BY12" i="2"/>
  <c r="BY15" i="2"/>
  <c r="BY18" i="2"/>
  <c r="BY21" i="2"/>
  <c r="BY24" i="2"/>
  <c r="BY27" i="2"/>
  <c r="BY30" i="2"/>
  <c r="BY33" i="2"/>
  <c r="BY36" i="2"/>
  <c r="BY39" i="2"/>
  <c r="BY6" i="2"/>
  <c r="BX9" i="2"/>
  <c r="BX12" i="2"/>
  <c r="BX15" i="2"/>
  <c r="BT15" i="2" s="1"/>
  <c r="BX18" i="2"/>
  <c r="BX21" i="2"/>
  <c r="BX24" i="2"/>
  <c r="BT24" i="2" s="1"/>
  <c r="BX27" i="2"/>
  <c r="BX30" i="2"/>
  <c r="BX33" i="2"/>
  <c r="BX36" i="2"/>
  <c r="BX39" i="2"/>
  <c r="BX6" i="2"/>
  <c r="BW9" i="2"/>
  <c r="BW12" i="2"/>
  <c r="BW15" i="2"/>
  <c r="BW18" i="2"/>
  <c r="BW21" i="2"/>
  <c r="BW24" i="2"/>
  <c r="BW27" i="2"/>
  <c r="BT27" i="2" s="1"/>
  <c r="BW30" i="2"/>
  <c r="BW33" i="2"/>
  <c r="BW36" i="2"/>
  <c r="BW39" i="2"/>
  <c r="BW6" i="2"/>
  <c r="BT30" i="2"/>
  <c r="BD9" i="1"/>
  <c r="BD12" i="1"/>
  <c r="BD15" i="1"/>
  <c r="BD18" i="1"/>
  <c r="BD21" i="1"/>
  <c r="BD24" i="1"/>
  <c r="BD27" i="1"/>
  <c r="BD30" i="1"/>
  <c r="BD33" i="1"/>
  <c r="BD36" i="1"/>
  <c r="BD39" i="1"/>
  <c r="BD6" i="1"/>
  <c r="BW9" i="1"/>
  <c r="BW12" i="1"/>
  <c r="BW15" i="1"/>
  <c r="BW18" i="1"/>
  <c r="BW21" i="1"/>
  <c r="BW24" i="1"/>
  <c r="BW27" i="1"/>
  <c r="BW30" i="1"/>
  <c r="BW33" i="1"/>
  <c r="BW36" i="1"/>
  <c r="BW39" i="1"/>
  <c r="BW6" i="1"/>
  <c r="CH9" i="1"/>
  <c r="CH12" i="1"/>
  <c r="CH15" i="1"/>
  <c r="CH18" i="1"/>
  <c r="CH21" i="1"/>
  <c r="CH24" i="1"/>
  <c r="CH27" i="1"/>
  <c r="CH30" i="1"/>
  <c r="CH33" i="1"/>
  <c r="CH36" i="1"/>
  <c r="CH39" i="1"/>
  <c r="CH6" i="1"/>
  <c r="CG9" i="1"/>
  <c r="CG12" i="1"/>
  <c r="CG15" i="1"/>
  <c r="CG18" i="1"/>
  <c r="CG21" i="1"/>
  <c r="CG24" i="1"/>
  <c r="CG27" i="1"/>
  <c r="CG30" i="1"/>
  <c r="CG33" i="1"/>
  <c r="CG36" i="1"/>
  <c r="CG39" i="1"/>
  <c r="CG6" i="1"/>
  <c r="CF9" i="1"/>
  <c r="CF12" i="1"/>
  <c r="CF15" i="1"/>
  <c r="CF18" i="1"/>
  <c r="CF21" i="1"/>
  <c r="CF24" i="1"/>
  <c r="CF27" i="1"/>
  <c r="CF30" i="1"/>
  <c r="CF33" i="1"/>
  <c r="CF36" i="1"/>
  <c r="CF39" i="1"/>
  <c r="CF6" i="1"/>
  <c r="CE9" i="1"/>
  <c r="CE12" i="1"/>
  <c r="CE15" i="1"/>
  <c r="CE18" i="1"/>
  <c r="CE21" i="1"/>
  <c r="CE24" i="1"/>
  <c r="CE27" i="1"/>
  <c r="CE30" i="1"/>
  <c r="CE33" i="1"/>
  <c r="CE36" i="1"/>
  <c r="CE39" i="1"/>
  <c r="CE6" i="1"/>
  <c r="CD39" i="1"/>
  <c r="CD36" i="1"/>
  <c r="CD33" i="1"/>
  <c r="CD30" i="1"/>
  <c r="CD27" i="1"/>
  <c r="CD24" i="1"/>
  <c r="CD21" i="1"/>
  <c r="CD18" i="1"/>
  <c r="CD15" i="1"/>
  <c r="CD12" i="1"/>
  <c r="CD9" i="1"/>
  <c r="CD6" i="1"/>
  <c r="CC9" i="1"/>
  <c r="CC12" i="1"/>
  <c r="CC15" i="1"/>
  <c r="CC18" i="1"/>
  <c r="CC21" i="1"/>
  <c r="CC24" i="1"/>
  <c r="CC27" i="1"/>
  <c r="CC30" i="1"/>
  <c r="CC33" i="1"/>
  <c r="CC36" i="1"/>
  <c r="CC39" i="1"/>
  <c r="CC6" i="1"/>
  <c r="CB9" i="1"/>
  <c r="CB12" i="1"/>
  <c r="CB15" i="1"/>
  <c r="CB18" i="1"/>
  <c r="CB21" i="1"/>
  <c r="CB24" i="1"/>
  <c r="CB27" i="1"/>
  <c r="CB30" i="1"/>
  <c r="CB33" i="1"/>
  <c r="CB36" i="1"/>
  <c r="CB39" i="1"/>
  <c r="CB6" i="1"/>
  <c r="CA9" i="1"/>
  <c r="CA12" i="1"/>
  <c r="CA15" i="1"/>
  <c r="CA18" i="1"/>
  <c r="CA21" i="1"/>
  <c r="CA24" i="1"/>
  <c r="CA27" i="1"/>
  <c r="CA30" i="1"/>
  <c r="CA33" i="1"/>
  <c r="CA36" i="1"/>
  <c r="CA39" i="1"/>
  <c r="CA6" i="1"/>
  <c r="BZ9" i="1"/>
  <c r="BZ12" i="1"/>
  <c r="BZ15" i="1"/>
  <c r="BZ18" i="1"/>
  <c r="BZ21" i="1"/>
  <c r="BZ24" i="1"/>
  <c r="BZ27" i="1"/>
  <c r="BZ30" i="1"/>
  <c r="BZ33" i="1"/>
  <c r="BZ36" i="1"/>
  <c r="BZ39" i="1"/>
  <c r="BZ6" i="1"/>
  <c r="BY9" i="1"/>
  <c r="BY12" i="1"/>
  <c r="BY15" i="1"/>
  <c r="BY18" i="1"/>
  <c r="BY21" i="1"/>
  <c r="BY24" i="1"/>
  <c r="BY27" i="1"/>
  <c r="BY30" i="1"/>
  <c r="BY33" i="1"/>
  <c r="BY36" i="1"/>
  <c r="BY39" i="1"/>
  <c r="BY6" i="1"/>
  <c r="BX9" i="1"/>
  <c r="BX12" i="1"/>
  <c r="BX15" i="1"/>
  <c r="BX18" i="1"/>
  <c r="BX21" i="1"/>
  <c r="BX24" i="1"/>
  <c r="BX27" i="1"/>
  <c r="BX30" i="1"/>
  <c r="BX33" i="1"/>
  <c r="BX36" i="1"/>
  <c r="BX39" i="1"/>
  <c r="BX6" i="1"/>
  <c r="N57" i="5"/>
  <c r="M57" i="5"/>
  <c r="L57" i="5"/>
  <c r="K57" i="5"/>
  <c r="J57" i="5"/>
  <c r="I57" i="5"/>
  <c r="H57" i="5"/>
  <c r="G57" i="5"/>
  <c r="F57" i="5"/>
  <c r="E57" i="5"/>
  <c r="D57" i="5"/>
  <c r="D58" i="5" s="1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AS41" i="4"/>
  <c r="AR41" i="4"/>
  <c r="AO41" i="4"/>
  <c r="AN41" i="4"/>
  <c r="AK41" i="4"/>
  <c r="AJ41" i="4"/>
  <c r="AG41" i="4"/>
  <c r="AF41" i="4"/>
  <c r="AC41" i="4"/>
  <c r="AB41" i="4"/>
  <c r="Y41" i="4"/>
  <c r="X41" i="4"/>
  <c r="U41" i="4"/>
  <c r="T41" i="4"/>
  <c r="Q41" i="4"/>
  <c r="P41" i="4"/>
  <c r="M41" i="4"/>
  <c r="L41" i="4"/>
  <c r="I41" i="4"/>
  <c r="H41" i="4"/>
  <c r="E41" i="4"/>
  <c r="D41" i="4"/>
  <c r="AS40" i="4"/>
  <c r="AR40" i="4"/>
  <c r="AO40" i="4"/>
  <c r="AN40" i="4"/>
  <c r="AK40" i="4"/>
  <c r="AJ40" i="4"/>
  <c r="AG40" i="4"/>
  <c r="AF40" i="4"/>
  <c r="AC40" i="4"/>
  <c r="AB40" i="4"/>
  <c r="Y40" i="4"/>
  <c r="X40" i="4"/>
  <c r="U40" i="4"/>
  <c r="T40" i="4"/>
  <c r="Q40" i="4"/>
  <c r="P40" i="4"/>
  <c r="M40" i="4"/>
  <c r="L40" i="4"/>
  <c r="I40" i="4"/>
  <c r="H40" i="4"/>
  <c r="E40" i="4"/>
  <c r="D40" i="4"/>
  <c r="AU39" i="4"/>
  <c r="AT39" i="4"/>
  <c r="AS39" i="4"/>
  <c r="AR39" i="4"/>
  <c r="BM39" i="4" s="1"/>
  <c r="BQ39" i="4" s="1"/>
  <c r="AQ39" i="4"/>
  <c r="AP39" i="4"/>
  <c r="AO39" i="4"/>
  <c r="BO39" i="4" s="1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O38" i="4"/>
  <c r="AN38" i="4"/>
  <c r="AK38" i="4"/>
  <c r="AJ38" i="4"/>
  <c r="AG38" i="4"/>
  <c r="AF38" i="4"/>
  <c r="AC38" i="4"/>
  <c r="AB38" i="4"/>
  <c r="Y38" i="4"/>
  <c r="X38" i="4"/>
  <c r="U38" i="4"/>
  <c r="T38" i="4"/>
  <c r="Q38" i="4"/>
  <c r="P38" i="4"/>
  <c r="M38" i="4"/>
  <c r="L38" i="4"/>
  <c r="I38" i="4"/>
  <c r="H38" i="4"/>
  <c r="E38" i="4"/>
  <c r="D38" i="4"/>
  <c r="AO37" i="4"/>
  <c r="AN37" i="4"/>
  <c r="AK37" i="4"/>
  <c r="AJ37" i="4"/>
  <c r="AG37" i="4"/>
  <c r="AF37" i="4"/>
  <c r="AC37" i="4"/>
  <c r="AB37" i="4"/>
  <c r="Y37" i="4"/>
  <c r="X37" i="4"/>
  <c r="U37" i="4"/>
  <c r="T37" i="4"/>
  <c r="Q37" i="4"/>
  <c r="P37" i="4"/>
  <c r="M37" i="4"/>
  <c r="L37" i="4"/>
  <c r="I37" i="4"/>
  <c r="H37" i="4"/>
  <c r="E37" i="4"/>
  <c r="D37" i="4"/>
  <c r="AQ36" i="4"/>
  <c r="AP36" i="4"/>
  <c r="AO36" i="4"/>
  <c r="BO36" i="4" s="1"/>
  <c r="AN36" i="4"/>
  <c r="AM36" i="4"/>
  <c r="AL36" i="4"/>
  <c r="AK36" i="4"/>
  <c r="AJ36" i="4"/>
  <c r="BM36" i="4" s="1"/>
  <c r="BQ36" i="4" s="1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K35" i="4"/>
  <c r="AJ35" i="4"/>
  <c r="AG35" i="4"/>
  <c r="AF35" i="4"/>
  <c r="AC35" i="4"/>
  <c r="AB35" i="4"/>
  <c r="Y35" i="4"/>
  <c r="X35" i="4"/>
  <c r="U35" i="4"/>
  <c r="T35" i="4"/>
  <c r="Q35" i="4"/>
  <c r="P35" i="4"/>
  <c r="M35" i="4"/>
  <c r="L35" i="4"/>
  <c r="I35" i="4"/>
  <c r="H35" i="4"/>
  <c r="E35" i="4"/>
  <c r="D35" i="4"/>
  <c r="AK34" i="4"/>
  <c r="AJ34" i="4"/>
  <c r="AG34" i="4"/>
  <c r="AF34" i="4"/>
  <c r="AC34" i="4"/>
  <c r="AB34" i="4"/>
  <c r="Y34" i="4"/>
  <c r="X34" i="4"/>
  <c r="U34" i="4"/>
  <c r="T34" i="4"/>
  <c r="Q34" i="4"/>
  <c r="P34" i="4"/>
  <c r="M34" i="4"/>
  <c r="L34" i="4"/>
  <c r="I34" i="4"/>
  <c r="H34" i="4"/>
  <c r="E34" i="4"/>
  <c r="D34" i="4"/>
  <c r="AM33" i="4"/>
  <c r="AL33" i="4"/>
  <c r="AK33" i="4"/>
  <c r="BO33" i="4" s="1"/>
  <c r="AJ33" i="4"/>
  <c r="BM33" i="4" s="1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G32" i="4"/>
  <c r="AF32" i="4"/>
  <c r="AC32" i="4"/>
  <c r="AB32" i="4"/>
  <c r="Y32" i="4"/>
  <c r="X32" i="4"/>
  <c r="U32" i="4"/>
  <c r="T32" i="4"/>
  <c r="Q32" i="4"/>
  <c r="P32" i="4"/>
  <c r="M32" i="4"/>
  <c r="L32" i="4"/>
  <c r="I32" i="4"/>
  <c r="H32" i="4"/>
  <c r="E32" i="4"/>
  <c r="D32" i="4"/>
  <c r="AG31" i="4"/>
  <c r="AF31" i="4"/>
  <c r="AC31" i="4"/>
  <c r="AB31" i="4"/>
  <c r="Y31" i="4"/>
  <c r="X31" i="4"/>
  <c r="U31" i="4"/>
  <c r="T31" i="4"/>
  <c r="Q31" i="4"/>
  <c r="P31" i="4"/>
  <c r="M31" i="4"/>
  <c r="L31" i="4"/>
  <c r="I31" i="4"/>
  <c r="H31" i="4"/>
  <c r="E31" i="4"/>
  <c r="D31" i="4"/>
  <c r="AI30" i="4"/>
  <c r="AH30" i="4"/>
  <c r="AG30" i="4"/>
  <c r="AF30" i="4"/>
  <c r="AE30" i="4"/>
  <c r="AD30" i="4"/>
  <c r="AC30" i="4"/>
  <c r="BO30" i="4" s="1"/>
  <c r="AB30" i="4"/>
  <c r="BM30" i="4" s="1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C29" i="4"/>
  <c r="AB29" i="4"/>
  <c r="Y29" i="4"/>
  <c r="X29" i="4"/>
  <c r="U29" i="4"/>
  <c r="T29" i="4"/>
  <c r="Q29" i="4"/>
  <c r="P29" i="4"/>
  <c r="M29" i="4"/>
  <c r="L29" i="4"/>
  <c r="I29" i="4"/>
  <c r="H29" i="4"/>
  <c r="E29" i="4"/>
  <c r="D29" i="4"/>
  <c r="AC28" i="4"/>
  <c r="AB28" i="4"/>
  <c r="Y28" i="4"/>
  <c r="X28" i="4"/>
  <c r="U28" i="4"/>
  <c r="T28" i="4"/>
  <c r="Q28" i="4"/>
  <c r="P28" i="4"/>
  <c r="M28" i="4"/>
  <c r="L28" i="4"/>
  <c r="I28" i="4"/>
  <c r="H28" i="4"/>
  <c r="E28" i="4"/>
  <c r="D28" i="4"/>
  <c r="AE27" i="4"/>
  <c r="AD27" i="4"/>
  <c r="AC27" i="4"/>
  <c r="BO27" i="4" s="1"/>
  <c r="AB27" i="4"/>
  <c r="BM27" i="4" s="1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Y26" i="4"/>
  <c r="X26" i="4"/>
  <c r="U26" i="4"/>
  <c r="T26" i="4"/>
  <c r="M26" i="4"/>
  <c r="L26" i="4"/>
  <c r="I26" i="4"/>
  <c r="H26" i="4"/>
  <c r="E26" i="4"/>
  <c r="D26" i="4"/>
  <c r="Y25" i="4"/>
  <c r="X25" i="4"/>
  <c r="U25" i="4"/>
  <c r="T25" i="4"/>
  <c r="Q25" i="4"/>
  <c r="P25" i="4"/>
  <c r="M25" i="4"/>
  <c r="L25" i="4"/>
  <c r="I25" i="4"/>
  <c r="H25" i="4"/>
  <c r="E25" i="4"/>
  <c r="D25" i="4"/>
  <c r="AA24" i="4"/>
  <c r="Z24" i="4"/>
  <c r="Y24" i="4"/>
  <c r="BO24" i="4" s="1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BM24" i="4" s="1"/>
  <c r="BQ24" i="4" s="1"/>
  <c r="U23" i="4"/>
  <c r="T23" i="4"/>
  <c r="Q23" i="4"/>
  <c r="P23" i="4"/>
  <c r="M23" i="4"/>
  <c r="L23" i="4"/>
  <c r="I23" i="4"/>
  <c r="H23" i="4"/>
  <c r="E23" i="4"/>
  <c r="D23" i="4"/>
  <c r="BM21" i="4" s="1"/>
  <c r="BQ21" i="4" s="1"/>
  <c r="U22" i="4"/>
  <c r="T22" i="4"/>
  <c r="Q22" i="4"/>
  <c r="P22" i="4"/>
  <c r="M22" i="4"/>
  <c r="L22" i="4"/>
  <c r="I22" i="4"/>
  <c r="H22" i="4"/>
  <c r="E22" i="4"/>
  <c r="D22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BO21" i="4" s="1"/>
  <c r="D21" i="4"/>
  <c r="Q20" i="4"/>
  <c r="P20" i="4"/>
  <c r="M20" i="4"/>
  <c r="L20" i="4"/>
  <c r="I20" i="4"/>
  <c r="H20" i="4"/>
  <c r="E20" i="4"/>
  <c r="D20" i="4"/>
  <c r="Q19" i="4"/>
  <c r="P19" i="4"/>
  <c r="M19" i="4"/>
  <c r="L19" i="4"/>
  <c r="I19" i="4"/>
  <c r="H19" i="4"/>
  <c r="E19" i="4"/>
  <c r="D19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BO18" i="4" s="1"/>
  <c r="D18" i="4"/>
  <c r="BM18" i="4" s="1"/>
  <c r="BQ18" i="4" s="1"/>
  <c r="M17" i="4"/>
  <c r="L17" i="4"/>
  <c r="I17" i="4"/>
  <c r="H17" i="4"/>
  <c r="E17" i="4"/>
  <c r="D17" i="4"/>
  <c r="M16" i="4"/>
  <c r="L16" i="4"/>
  <c r="I16" i="4"/>
  <c r="H16" i="4"/>
  <c r="E16" i="4"/>
  <c r="D16" i="4"/>
  <c r="O15" i="4"/>
  <c r="N15" i="4"/>
  <c r="M15" i="4"/>
  <c r="L15" i="4"/>
  <c r="K15" i="4"/>
  <c r="J15" i="4"/>
  <c r="I15" i="4"/>
  <c r="H15" i="4"/>
  <c r="BM15" i="4" s="1"/>
  <c r="G15" i="4"/>
  <c r="F15" i="4"/>
  <c r="E15" i="4"/>
  <c r="BO15" i="4" s="1"/>
  <c r="D15" i="4"/>
  <c r="I14" i="4"/>
  <c r="H14" i="4"/>
  <c r="E14" i="4"/>
  <c r="D14" i="4"/>
  <c r="I13" i="4"/>
  <c r="H13" i="4"/>
  <c r="E13" i="4"/>
  <c r="D13" i="4"/>
  <c r="K12" i="4"/>
  <c r="J12" i="4"/>
  <c r="I12" i="4"/>
  <c r="H12" i="4"/>
  <c r="G12" i="4"/>
  <c r="F12" i="4"/>
  <c r="E12" i="4"/>
  <c r="BO12" i="4" s="1"/>
  <c r="D12" i="4"/>
  <c r="BM12" i="4" s="1"/>
  <c r="BQ12" i="4" s="1"/>
  <c r="E11" i="4"/>
  <c r="D11" i="4"/>
  <c r="BM9" i="4" s="1"/>
  <c r="E10" i="4"/>
  <c r="D10" i="4"/>
  <c r="G9" i="4"/>
  <c r="F9" i="4"/>
  <c r="E9" i="4"/>
  <c r="BO9" i="4" s="1"/>
  <c r="D9" i="4"/>
  <c r="BO6" i="4"/>
  <c r="BQ6" i="4" s="1"/>
  <c r="BM6" i="4"/>
  <c r="AV3" i="4"/>
  <c r="AR3" i="4"/>
  <c r="AN3" i="4"/>
  <c r="AJ3" i="4"/>
  <c r="AF3" i="4"/>
  <c r="AB3" i="4"/>
  <c r="X3" i="4"/>
  <c r="T3" i="4"/>
  <c r="P3" i="4"/>
  <c r="L3" i="4"/>
  <c r="H3" i="4"/>
  <c r="D3" i="4"/>
  <c r="AS41" i="3"/>
  <c r="AR41" i="3"/>
  <c r="AO41" i="3"/>
  <c r="AN41" i="3"/>
  <c r="AK41" i="3"/>
  <c r="AJ41" i="3"/>
  <c r="AG41" i="3"/>
  <c r="AF41" i="3"/>
  <c r="AC41" i="3"/>
  <c r="AB41" i="3"/>
  <c r="Y41" i="3"/>
  <c r="X41" i="3"/>
  <c r="U41" i="3"/>
  <c r="T41" i="3"/>
  <c r="Q41" i="3"/>
  <c r="P41" i="3"/>
  <c r="M41" i="3"/>
  <c r="L41" i="3"/>
  <c r="I41" i="3"/>
  <c r="H41" i="3"/>
  <c r="E41" i="3"/>
  <c r="D41" i="3"/>
  <c r="AS40" i="3"/>
  <c r="AR40" i="3"/>
  <c r="AO40" i="3"/>
  <c r="AN40" i="3"/>
  <c r="AK40" i="3"/>
  <c r="AJ40" i="3"/>
  <c r="AG40" i="3"/>
  <c r="AF40" i="3"/>
  <c r="AC40" i="3"/>
  <c r="AB40" i="3"/>
  <c r="Y40" i="3"/>
  <c r="X40" i="3"/>
  <c r="U40" i="3"/>
  <c r="T40" i="3"/>
  <c r="Q40" i="3"/>
  <c r="P40" i="3"/>
  <c r="M40" i="3"/>
  <c r="L40" i="3"/>
  <c r="I40" i="3"/>
  <c r="H40" i="3"/>
  <c r="E40" i="3"/>
  <c r="D40" i="3"/>
  <c r="AU39" i="3"/>
  <c r="AT39" i="3"/>
  <c r="CG39" i="3" s="1"/>
  <c r="AS39" i="3"/>
  <c r="AR39" i="3"/>
  <c r="AQ39" i="3"/>
  <c r="AP39" i="3"/>
  <c r="CF39" i="3" s="1"/>
  <c r="AO39" i="3"/>
  <c r="AN39" i="3"/>
  <c r="AM39" i="3"/>
  <c r="AL39" i="3"/>
  <c r="CE39" i="3" s="1"/>
  <c r="AK39" i="3"/>
  <c r="AJ39" i="3"/>
  <c r="AI39" i="3"/>
  <c r="AH39" i="3"/>
  <c r="CD39" i="3" s="1"/>
  <c r="AG39" i="3"/>
  <c r="AF39" i="3"/>
  <c r="AE39" i="3"/>
  <c r="CC39" i="3" s="1"/>
  <c r="AD39" i="3"/>
  <c r="AC39" i="3"/>
  <c r="AB39" i="3"/>
  <c r="AA39" i="3"/>
  <c r="Z39" i="3"/>
  <c r="CB39" i="3" s="1"/>
  <c r="Y39" i="3"/>
  <c r="X39" i="3"/>
  <c r="W39" i="3"/>
  <c r="CA39" i="3" s="1"/>
  <c r="V39" i="3"/>
  <c r="U39" i="3"/>
  <c r="T39" i="3"/>
  <c r="S39" i="3"/>
  <c r="R39" i="3"/>
  <c r="BZ39" i="3" s="1"/>
  <c r="Q39" i="3"/>
  <c r="P39" i="3"/>
  <c r="O39" i="3"/>
  <c r="BY39" i="3" s="1"/>
  <c r="N39" i="3"/>
  <c r="M39" i="3"/>
  <c r="L39" i="3"/>
  <c r="K39" i="3"/>
  <c r="J39" i="3"/>
  <c r="BX39" i="3" s="1"/>
  <c r="I39" i="3"/>
  <c r="H39" i="3"/>
  <c r="G39" i="3"/>
  <c r="BW39" i="3" s="1"/>
  <c r="F39" i="3"/>
  <c r="E39" i="3"/>
  <c r="D39" i="3"/>
  <c r="AO38" i="3"/>
  <c r="AN38" i="3"/>
  <c r="AK38" i="3"/>
  <c r="AJ38" i="3"/>
  <c r="AG38" i="3"/>
  <c r="AF38" i="3"/>
  <c r="AC38" i="3"/>
  <c r="AB38" i="3"/>
  <c r="Y38" i="3"/>
  <c r="X38" i="3"/>
  <c r="U38" i="3"/>
  <c r="T38" i="3"/>
  <c r="Q38" i="3"/>
  <c r="P38" i="3"/>
  <c r="M38" i="3"/>
  <c r="L38" i="3"/>
  <c r="I38" i="3"/>
  <c r="H38" i="3"/>
  <c r="E38" i="3"/>
  <c r="D38" i="3"/>
  <c r="AO37" i="3"/>
  <c r="AN37" i="3"/>
  <c r="AK37" i="3"/>
  <c r="AJ37" i="3"/>
  <c r="AG37" i="3"/>
  <c r="AF37" i="3"/>
  <c r="AC37" i="3"/>
  <c r="AB37" i="3"/>
  <c r="Y37" i="3"/>
  <c r="X37" i="3"/>
  <c r="U37" i="3"/>
  <c r="T37" i="3"/>
  <c r="Q37" i="3"/>
  <c r="P37" i="3"/>
  <c r="M37" i="3"/>
  <c r="L37" i="3"/>
  <c r="I37" i="3"/>
  <c r="H37" i="3"/>
  <c r="E37" i="3"/>
  <c r="D37" i="3"/>
  <c r="AQ36" i="3"/>
  <c r="AP36" i="3"/>
  <c r="CF36" i="3" s="1"/>
  <c r="AO36" i="3"/>
  <c r="AN36" i="3"/>
  <c r="AM36" i="3"/>
  <c r="AL36" i="3"/>
  <c r="CE36" i="3" s="1"/>
  <c r="AK36" i="3"/>
  <c r="AJ36" i="3"/>
  <c r="AI36" i="3"/>
  <c r="AH36" i="3"/>
  <c r="CD36" i="3" s="1"/>
  <c r="AG36" i="3"/>
  <c r="AF36" i="3"/>
  <c r="AE36" i="3"/>
  <c r="AD36" i="3"/>
  <c r="CC36" i="3" s="1"/>
  <c r="AC36" i="3"/>
  <c r="AB36" i="3"/>
  <c r="AA36" i="3"/>
  <c r="Z36" i="3"/>
  <c r="CB36" i="3" s="1"/>
  <c r="Y36" i="3"/>
  <c r="X36" i="3"/>
  <c r="W36" i="3"/>
  <c r="CA36" i="3" s="1"/>
  <c r="V36" i="3"/>
  <c r="U36" i="3"/>
  <c r="T36" i="3"/>
  <c r="S36" i="3"/>
  <c r="R36" i="3"/>
  <c r="BZ36" i="3" s="1"/>
  <c r="Q36" i="3"/>
  <c r="P36" i="3"/>
  <c r="O36" i="3"/>
  <c r="BY36" i="3" s="1"/>
  <c r="N36" i="3"/>
  <c r="M36" i="3"/>
  <c r="L36" i="3"/>
  <c r="K36" i="3"/>
  <c r="J36" i="3"/>
  <c r="BX36" i="3" s="1"/>
  <c r="I36" i="3"/>
  <c r="H36" i="3"/>
  <c r="G36" i="3"/>
  <c r="BW36" i="3" s="1"/>
  <c r="F36" i="3"/>
  <c r="E36" i="3"/>
  <c r="D36" i="3"/>
  <c r="AK35" i="3"/>
  <c r="AJ35" i="3"/>
  <c r="AG35" i="3"/>
  <c r="AF35" i="3"/>
  <c r="AC35" i="3"/>
  <c r="AB35" i="3"/>
  <c r="Y35" i="3"/>
  <c r="X35" i="3"/>
  <c r="U35" i="3"/>
  <c r="T35" i="3"/>
  <c r="Q35" i="3"/>
  <c r="P35" i="3"/>
  <c r="M35" i="3"/>
  <c r="L35" i="3"/>
  <c r="I35" i="3"/>
  <c r="H35" i="3"/>
  <c r="E35" i="3"/>
  <c r="D35" i="3"/>
  <c r="AK34" i="3"/>
  <c r="AJ34" i="3"/>
  <c r="AG34" i="3"/>
  <c r="AF34" i="3"/>
  <c r="AC34" i="3"/>
  <c r="AB34" i="3"/>
  <c r="Y34" i="3"/>
  <c r="X34" i="3"/>
  <c r="U34" i="3"/>
  <c r="T34" i="3"/>
  <c r="Q34" i="3"/>
  <c r="P34" i="3"/>
  <c r="M34" i="3"/>
  <c r="L34" i="3"/>
  <c r="I34" i="3"/>
  <c r="H34" i="3"/>
  <c r="E34" i="3"/>
  <c r="D34" i="3"/>
  <c r="AM33" i="3"/>
  <c r="AL33" i="3"/>
  <c r="CE33" i="3" s="1"/>
  <c r="AK33" i="3"/>
  <c r="AJ33" i="3"/>
  <c r="AI33" i="3"/>
  <c r="AH33" i="3"/>
  <c r="CD33" i="3" s="1"/>
  <c r="AG33" i="3"/>
  <c r="AF33" i="3"/>
  <c r="AE33" i="3"/>
  <c r="AD33" i="3"/>
  <c r="CC33" i="3" s="1"/>
  <c r="AC33" i="3"/>
  <c r="AB33" i="3"/>
  <c r="AA33" i="3"/>
  <c r="Z33" i="3"/>
  <c r="CB33" i="3" s="1"/>
  <c r="Y33" i="3"/>
  <c r="X33" i="3"/>
  <c r="W33" i="3"/>
  <c r="V33" i="3"/>
  <c r="CA33" i="3" s="1"/>
  <c r="U33" i="3"/>
  <c r="T33" i="3"/>
  <c r="S33" i="3"/>
  <c r="R33" i="3"/>
  <c r="BZ33" i="3" s="1"/>
  <c r="Q33" i="3"/>
  <c r="P33" i="3"/>
  <c r="O33" i="3"/>
  <c r="N33" i="3"/>
  <c r="BY33" i="3" s="1"/>
  <c r="M33" i="3"/>
  <c r="L33" i="3"/>
  <c r="K33" i="3"/>
  <c r="J33" i="3"/>
  <c r="BX33" i="3" s="1"/>
  <c r="I33" i="3"/>
  <c r="H33" i="3"/>
  <c r="G33" i="3"/>
  <c r="F33" i="3"/>
  <c r="BW33" i="3" s="1"/>
  <c r="E33" i="3"/>
  <c r="D33" i="3"/>
  <c r="AG32" i="3"/>
  <c r="AF32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D32" i="3"/>
  <c r="AG31" i="3"/>
  <c r="AF31" i="3"/>
  <c r="AC31" i="3"/>
  <c r="AB31" i="3"/>
  <c r="Y31" i="3"/>
  <c r="X31" i="3"/>
  <c r="U31" i="3"/>
  <c r="T31" i="3"/>
  <c r="Q31" i="3"/>
  <c r="P31" i="3"/>
  <c r="M31" i="3"/>
  <c r="L31" i="3"/>
  <c r="I31" i="3"/>
  <c r="H31" i="3"/>
  <c r="E31" i="3"/>
  <c r="D31" i="3"/>
  <c r="AI30" i="3"/>
  <c r="AH30" i="3"/>
  <c r="CD30" i="3" s="1"/>
  <c r="AG30" i="3"/>
  <c r="AF30" i="3"/>
  <c r="AE30" i="3"/>
  <c r="AD30" i="3"/>
  <c r="CC30" i="3" s="1"/>
  <c r="AC30" i="3"/>
  <c r="AB30" i="3"/>
  <c r="AA30" i="3"/>
  <c r="Z30" i="3"/>
  <c r="CB30" i="3" s="1"/>
  <c r="Y30" i="3"/>
  <c r="X30" i="3"/>
  <c r="W30" i="3"/>
  <c r="V30" i="3"/>
  <c r="CA30" i="3" s="1"/>
  <c r="U30" i="3"/>
  <c r="T30" i="3"/>
  <c r="S30" i="3"/>
  <c r="R30" i="3"/>
  <c r="BZ30" i="3" s="1"/>
  <c r="Q30" i="3"/>
  <c r="P30" i="3"/>
  <c r="O30" i="3"/>
  <c r="N30" i="3"/>
  <c r="BY30" i="3" s="1"/>
  <c r="M30" i="3"/>
  <c r="L30" i="3"/>
  <c r="K30" i="3"/>
  <c r="J30" i="3"/>
  <c r="BX30" i="3" s="1"/>
  <c r="I30" i="3"/>
  <c r="H30" i="3"/>
  <c r="G30" i="3"/>
  <c r="F30" i="3"/>
  <c r="BW30" i="3" s="1"/>
  <c r="E30" i="3"/>
  <c r="D30" i="3"/>
  <c r="AC29" i="3"/>
  <c r="AB29" i="3"/>
  <c r="Y29" i="3"/>
  <c r="X29" i="3"/>
  <c r="U29" i="3"/>
  <c r="T29" i="3"/>
  <c r="Q29" i="3"/>
  <c r="P29" i="3"/>
  <c r="M29" i="3"/>
  <c r="L29" i="3"/>
  <c r="I29" i="3"/>
  <c r="H29" i="3"/>
  <c r="E29" i="3"/>
  <c r="D29" i="3"/>
  <c r="AC28" i="3"/>
  <c r="AB28" i="3"/>
  <c r="Y28" i="3"/>
  <c r="X28" i="3"/>
  <c r="U28" i="3"/>
  <c r="T28" i="3"/>
  <c r="Q28" i="3"/>
  <c r="P28" i="3"/>
  <c r="M28" i="3"/>
  <c r="L28" i="3"/>
  <c r="I28" i="3"/>
  <c r="H28" i="3"/>
  <c r="E28" i="3"/>
  <c r="D28" i="3"/>
  <c r="AE27" i="3"/>
  <c r="AD27" i="3"/>
  <c r="CC27" i="3" s="1"/>
  <c r="AC27" i="3"/>
  <c r="AB27" i="3"/>
  <c r="AA27" i="3"/>
  <c r="Z27" i="3"/>
  <c r="CB27" i="3" s="1"/>
  <c r="Y27" i="3"/>
  <c r="X27" i="3"/>
  <c r="W27" i="3"/>
  <c r="V27" i="3"/>
  <c r="CA27" i="3" s="1"/>
  <c r="U27" i="3"/>
  <c r="T27" i="3"/>
  <c r="S27" i="3"/>
  <c r="R27" i="3"/>
  <c r="BZ27" i="3" s="1"/>
  <c r="Q27" i="3"/>
  <c r="P27" i="3"/>
  <c r="O27" i="3"/>
  <c r="N27" i="3"/>
  <c r="BY27" i="3" s="1"/>
  <c r="M27" i="3"/>
  <c r="L27" i="3"/>
  <c r="K27" i="3"/>
  <c r="J27" i="3"/>
  <c r="BX27" i="3" s="1"/>
  <c r="I27" i="3"/>
  <c r="H27" i="3"/>
  <c r="G27" i="3"/>
  <c r="F27" i="3"/>
  <c r="BW27" i="3" s="1"/>
  <c r="E27" i="3"/>
  <c r="D27" i="3"/>
  <c r="Y26" i="3"/>
  <c r="X26" i="3"/>
  <c r="U26" i="3"/>
  <c r="T26" i="3"/>
  <c r="M26" i="3"/>
  <c r="L26" i="3"/>
  <c r="I26" i="3"/>
  <c r="H26" i="3"/>
  <c r="E26" i="3"/>
  <c r="D26" i="3"/>
  <c r="Y25" i="3"/>
  <c r="X25" i="3"/>
  <c r="U25" i="3"/>
  <c r="T25" i="3"/>
  <c r="Q25" i="3"/>
  <c r="P25" i="3"/>
  <c r="M25" i="3"/>
  <c r="L25" i="3"/>
  <c r="I25" i="3"/>
  <c r="H25" i="3"/>
  <c r="E25" i="3"/>
  <c r="D25" i="3"/>
  <c r="AA24" i="3"/>
  <c r="Z24" i="3"/>
  <c r="CB24" i="3" s="1"/>
  <c r="Y24" i="3"/>
  <c r="X24" i="3"/>
  <c r="W24" i="3"/>
  <c r="V24" i="3"/>
  <c r="CA24" i="3" s="1"/>
  <c r="U24" i="3"/>
  <c r="T24" i="3"/>
  <c r="S24" i="3"/>
  <c r="R24" i="3"/>
  <c r="BZ24" i="3" s="1"/>
  <c r="Q24" i="3"/>
  <c r="P24" i="3"/>
  <c r="O24" i="3"/>
  <c r="N24" i="3"/>
  <c r="BY24" i="3" s="1"/>
  <c r="M24" i="3"/>
  <c r="L24" i="3"/>
  <c r="K24" i="3"/>
  <c r="J24" i="3"/>
  <c r="BX24" i="3" s="1"/>
  <c r="I24" i="3"/>
  <c r="H24" i="3"/>
  <c r="G24" i="3"/>
  <c r="F24" i="3"/>
  <c r="BW24" i="3" s="1"/>
  <c r="E24" i="3"/>
  <c r="D24" i="3"/>
  <c r="U23" i="3"/>
  <c r="T23" i="3"/>
  <c r="Q23" i="3"/>
  <c r="P23" i="3"/>
  <c r="M23" i="3"/>
  <c r="L23" i="3"/>
  <c r="I23" i="3"/>
  <c r="H23" i="3"/>
  <c r="E23" i="3"/>
  <c r="D23" i="3"/>
  <c r="U22" i="3"/>
  <c r="T22" i="3"/>
  <c r="Q22" i="3"/>
  <c r="P22" i="3"/>
  <c r="M22" i="3"/>
  <c r="L22" i="3"/>
  <c r="I22" i="3"/>
  <c r="H22" i="3"/>
  <c r="E22" i="3"/>
  <c r="D22" i="3"/>
  <c r="W21" i="3"/>
  <c r="V21" i="3"/>
  <c r="CA21" i="3" s="1"/>
  <c r="U21" i="3"/>
  <c r="T21" i="3"/>
  <c r="S21" i="3"/>
  <c r="R21" i="3"/>
  <c r="BZ21" i="3" s="1"/>
  <c r="Q21" i="3"/>
  <c r="P21" i="3"/>
  <c r="O21" i="3"/>
  <c r="N21" i="3"/>
  <c r="BY21" i="3" s="1"/>
  <c r="M21" i="3"/>
  <c r="L21" i="3"/>
  <c r="K21" i="3"/>
  <c r="J21" i="3"/>
  <c r="BX21" i="3" s="1"/>
  <c r="I21" i="3"/>
  <c r="H21" i="3"/>
  <c r="G21" i="3"/>
  <c r="F21" i="3"/>
  <c r="BW21" i="3" s="1"/>
  <c r="E21" i="3"/>
  <c r="D21" i="3"/>
  <c r="Q20" i="3"/>
  <c r="P20" i="3"/>
  <c r="M20" i="3"/>
  <c r="L20" i="3"/>
  <c r="I20" i="3"/>
  <c r="H20" i="3"/>
  <c r="E20" i="3"/>
  <c r="D20" i="3"/>
  <c r="Q19" i="3"/>
  <c r="P19" i="3"/>
  <c r="M19" i="3"/>
  <c r="L19" i="3"/>
  <c r="I19" i="3"/>
  <c r="H19" i="3"/>
  <c r="E19" i="3"/>
  <c r="D19" i="3"/>
  <c r="S18" i="3"/>
  <c r="R18" i="3"/>
  <c r="BZ18" i="3" s="1"/>
  <c r="Q18" i="3"/>
  <c r="P18" i="3"/>
  <c r="O18" i="3"/>
  <c r="N18" i="3"/>
  <c r="BY18" i="3" s="1"/>
  <c r="M18" i="3"/>
  <c r="L18" i="3"/>
  <c r="K18" i="3"/>
  <c r="J18" i="3"/>
  <c r="BX18" i="3" s="1"/>
  <c r="I18" i="3"/>
  <c r="H18" i="3"/>
  <c r="G18" i="3"/>
  <c r="F18" i="3"/>
  <c r="BW18" i="3" s="1"/>
  <c r="E18" i="3"/>
  <c r="D18" i="3"/>
  <c r="M17" i="3"/>
  <c r="L17" i="3"/>
  <c r="I17" i="3"/>
  <c r="H17" i="3"/>
  <c r="E17" i="3"/>
  <c r="D17" i="3"/>
  <c r="M16" i="3"/>
  <c r="L16" i="3"/>
  <c r="I16" i="3"/>
  <c r="H16" i="3"/>
  <c r="E16" i="3"/>
  <c r="D16" i="3"/>
  <c r="O15" i="3"/>
  <c r="N15" i="3"/>
  <c r="BY15" i="3" s="1"/>
  <c r="M15" i="3"/>
  <c r="L15" i="3"/>
  <c r="K15" i="3"/>
  <c r="J15" i="3"/>
  <c r="BX15" i="3" s="1"/>
  <c r="I15" i="3"/>
  <c r="H15" i="3"/>
  <c r="G15" i="3"/>
  <c r="F15" i="3"/>
  <c r="BW15" i="3" s="1"/>
  <c r="E15" i="3"/>
  <c r="D15" i="3"/>
  <c r="I14" i="3"/>
  <c r="H14" i="3"/>
  <c r="E14" i="3"/>
  <c r="D14" i="3"/>
  <c r="I13" i="3"/>
  <c r="H13" i="3"/>
  <c r="E13" i="3"/>
  <c r="D13" i="3"/>
  <c r="K12" i="3"/>
  <c r="J12" i="3"/>
  <c r="BX12" i="3" s="1"/>
  <c r="I12" i="3"/>
  <c r="H12" i="3"/>
  <c r="G12" i="3"/>
  <c r="F12" i="3"/>
  <c r="BW12" i="3" s="1"/>
  <c r="E12" i="3"/>
  <c r="D12" i="3"/>
  <c r="E11" i="3"/>
  <c r="D11" i="3"/>
  <c r="E10" i="3"/>
  <c r="D10" i="3"/>
  <c r="G9" i="3"/>
  <c r="F9" i="3"/>
  <c r="BW9" i="3" s="1"/>
  <c r="E9" i="3"/>
  <c r="D9" i="3"/>
  <c r="BO6" i="3"/>
  <c r="BM6" i="3"/>
  <c r="AV3" i="3"/>
  <c r="AR3" i="3"/>
  <c r="AN3" i="3"/>
  <c r="AJ3" i="3"/>
  <c r="AF3" i="3"/>
  <c r="AB3" i="3"/>
  <c r="X3" i="3"/>
  <c r="T3" i="3"/>
  <c r="P3" i="3"/>
  <c r="L3" i="3"/>
  <c r="H3" i="3"/>
  <c r="D3" i="3"/>
  <c r="AS41" i="2"/>
  <c r="BO39" i="2" s="1"/>
  <c r="AR41" i="2"/>
  <c r="AO41" i="2"/>
  <c r="AN41" i="2"/>
  <c r="AK41" i="2"/>
  <c r="AJ41" i="2"/>
  <c r="AG41" i="2"/>
  <c r="AF41" i="2"/>
  <c r="AC41" i="2"/>
  <c r="AB41" i="2"/>
  <c r="Y41" i="2"/>
  <c r="X41" i="2"/>
  <c r="U41" i="2"/>
  <c r="T41" i="2"/>
  <c r="Q41" i="2"/>
  <c r="P41" i="2"/>
  <c r="M41" i="2"/>
  <c r="L41" i="2"/>
  <c r="I41" i="2"/>
  <c r="H41" i="2"/>
  <c r="E41" i="2"/>
  <c r="D41" i="2"/>
  <c r="AS40" i="2"/>
  <c r="AR40" i="2"/>
  <c r="AO40" i="2"/>
  <c r="AN40" i="2"/>
  <c r="AK40" i="2"/>
  <c r="AJ40" i="2"/>
  <c r="AG40" i="2"/>
  <c r="AF40" i="2"/>
  <c r="AC40" i="2"/>
  <c r="AB40" i="2"/>
  <c r="Y40" i="2"/>
  <c r="X40" i="2"/>
  <c r="U40" i="2"/>
  <c r="T40" i="2"/>
  <c r="Q40" i="2"/>
  <c r="P40" i="2"/>
  <c r="M40" i="2"/>
  <c r="L40" i="2"/>
  <c r="I40" i="2"/>
  <c r="H40" i="2"/>
  <c r="E40" i="2"/>
  <c r="D40" i="2"/>
  <c r="AU39" i="2"/>
  <c r="AT39" i="2"/>
  <c r="AS39" i="2"/>
  <c r="AR39" i="2"/>
  <c r="AQ39" i="2"/>
  <c r="AP39" i="2"/>
  <c r="AO39" i="2"/>
  <c r="AN39" i="2"/>
  <c r="BM39" i="2" s="1"/>
  <c r="BQ39" i="2" s="1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O38" i="2"/>
  <c r="AN38" i="2"/>
  <c r="AK38" i="2"/>
  <c r="AJ38" i="2"/>
  <c r="AG38" i="2"/>
  <c r="AF38" i="2"/>
  <c r="AC38" i="2"/>
  <c r="AB38" i="2"/>
  <c r="Y38" i="2"/>
  <c r="X38" i="2"/>
  <c r="U38" i="2"/>
  <c r="T38" i="2"/>
  <c r="Q38" i="2"/>
  <c r="P38" i="2"/>
  <c r="M38" i="2"/>
  <c r="L38" i="2"/>
  <c r="I38" i="2"/>
  <c r="H38" i="2"/>
  <c r="E38" i="2"/>
  <c r="D38" i="2"/>
  <c r="AO37" i="2"/>
  <c r="AN37" i="2"/>
  <c r="AK37" i="2"/>
  <c r="AJ37" i="2"/>
  <c r="AG37" i="2"/>
  <c r="AF37" i="2"/>
  <c r="AC37" i="2"/>
  <c r="AB37" i="2"/>
  <c r="Y37" i="2"/>
  <c r="X37" i="2"/>
  <c r="U37" i="2"/>
  <c r="T37" i="2"/>
  <c r="Q37" i="2"/>
  <c r="P37" i="2"/>
  <c r="M37" i="2"/>
  <c r="L37" i="2"/>
  <c r="I37" i="2"/>
  <c r="H37" i="2"/>
  <c r="E37" i="2"/>
  <c r="D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K35" i="2"/>
  <c r="BO33" i="2" s="1"/>
  <c r="AJ35" i="2"/>
  <c r="AG35" i="2"/>
  <c r="AF35" i="2"/>
  <c r="AC35" i="2"/>
  <c r="AB35" i="2"/>
  <c r="Y35" i="2"/>
  <c r="X35" i="2"/>
  <c r="U35" i="2"/>
  <c r="T35" i="2"/>
  <c r="Q35" i="2"/>
  <c r="P35" i="2"/>
  <c r="M35" i="2"/>
  <c r="L35" i="2"/>
  <c r="I35" i="2"/>
  <c r="H35" i="2"/>
  <c r="E35" i="2"/>
  <c r="D35" i="2"/>
  <c r="AK34" i="2"/>
  <c r="AJ34" i="2"/>
  <c r="AG34" i="2"/>
  <c r="AF34" i="2"/>
  <c r="AC34" i="2"/>
  <c r="AB34" i="2"/>
  <c r="Y34" i="2"/>
  <c r="X34" i="2"/>
  <c r="U34" i="2"/>
  <c r="T34" i="2"/>
  <c r="Q34" i="2"/>
  <c r="P34" i="2"/>
  <c r="M34" i="2"/>
  <c r="L34" i="2"/>
  <c r="I34" i="2"/>
  <c r="H34" i="2"/>
  <c r="E34" i="2"/>
  <c r="D34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BM33" i="2" s="1"/>
  <c r="O33" i="2"/>
  <c r="N33" i="2"/>
  <c r="M33" i="2"/>
  <c r="L33" i="2"/>
  <c r="K33" i="2"/>
  <c r="J33" i="2"/>
  <c r="I33" i="2"/>
  <c r="H33" i="2"/>
  <c r="G33" i="2"/>
  <c r="F33" i="2"/>
  <c r="E33" i="2"/>
  <c r="D33" i="2"/>
  <c r="AG32" i="2"/>
  <c r="AF32" i="2"/>
  <c r="AC32" i="2"/>
  <c r="AB32" i="2"/>
  <c r="Y32" i="2"/>
  <c r="X32" i="2"/>
  <c r="U32" i="2"/>
  <c r="T32" i="2"/>
  <c r="Q32" i="2"/>
  <c r="P32" i="2"/>
  <c r="M32" i="2"/>
  <c r="L32" i="2"/>
  <c r="I32" i="2"/>
  <c r="H32" i="2"/>
  <c r="E32" i="2"/>
  <c r="D32" i="2"/>
  <c r="AG31" i="2"/>
  <c r="AF31" i="2"/>
  <c r="AC31" i="2"/>
  <c r="AB31" i="2"/>
  <c r="Y31" i="2"/>
  <c r="X31" i="2"/>
  <c r="U31" i="2"/>
  <c r="T31" i="2"/>
  <c r="Q31" i="2"/>
  <c r="P31" i="2"/>
  <c r="M31" i="2"/>
  <c r="L31" i="2"/>
  <c r="I31" i="2"/>
  <c r="H31" i="2"/>
  <c r="E31" i="2"/>
  <c r="D31" i="2"/>
  <c r="AI30" i="2"/>
  <c r="AH30" i="2"/>
  <c r="AG30" i="2"/>
  <c r="BO30" i="2" s="1"/>
  <c r="AF30" i="2"/>
  <c r="BM30" i="2" s="1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C29" i="2"/>
  <c r="BO27" i="2" s="1"/>
  <c r="AB29" i="2"/>
  <c r="Y29" i="2"/>
  <c r="X29" i="2"/>
  <c r="U29" i="2"/>
  <c r="T29" i="2"/>
  <c r="Q29" i="2"/>
  <c r="P29" i="2"/>
  <c r="M29" i="2"/>
  <c r="L29" i="2"/>
  <c r="I29" i="2"/>
  <c r="H29" i="2"/>
  <c r="E29" i="2"/>
  <c r="D29" i="2"/>
  <c r="AC28" i="2"/>
  <c r="AB28" i="2"/>
  <c r="Y28" i="2"/>
  <c r="X28" i="2"/>
  <c r="U28" i="2"/>
  <c r="T28" i="2"/>
  <c r="Q28" i="2"/>
  <c r="P28" i="2"/>
  <c r="M28" i="2"/>
  <c r="L28" i="2"/>
  <c r="I28" i="2"/>
  <c r="H28" i="2"/>
  <c r="E28" i="2"/>
  <c r="D28" i="2"/>
  <c r="BM27" i="2" s="1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Y26" i="2"/>
  <c r="X26" i="2"/>
  <c r="U26" i="2"/>
  <c r="T26" i="2"/>
  <c r="M26" i="2"/>
  <c r="L26" i="2"/>
  <c r="I26" i="2"/>
  <c r="H26" i="2"/>
  <c r="E26" i="2"/>
  <c r="D26" i="2"/>
  <c r="Y25" i="2"/>
  <c r="X25" i="2"/>
  <c r="U25" i="2"/>
  <c r="T25" i="2"/>
  <c r="Q25" i="2"/>
  <c r="P25" i="2"/>
  <c r="M25" i="2"/>
  <c r="L25" i="2"/>
  <c r="I25" i="2"/>
  <c r="H25" i="2"/>
  <c r="E25" i="2"/>
  <c r="D25" i="2"/>
  <c r="AA24" i="2"/>
  <c r="Z24" i="2"/>
  <c r="Y24" i="2"/>
  <c r="BO24" i="2" s="1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M24" i="2" s="1"/>
  <c r="U23" i="2"/>
  <c r="T23" i="2"/>
  <c r="Q23" i="2"/>
  <c r="P23" i="2"/>
  <c r="M23" i="2"/>
  <c r="L23" i="2"/>
  <c r="I23" i="2"/>
  <c r="H23" i="2"/>
  <c r="E23" i="2"/>
  <c r="D23" i="2"/>
  <c r="U22" i="2"/>
  <c r="T22" i="2"/>
  <c r="Q22" i="2"/>
  <c r="P22" i="2"/>
  <c r="M22" i="2"/>
  <c r="L22" i="2"/>
  <c r="I22" i="2"/>
  <c r="H22" i="2"/>
  <c r="E22" i="2"/>
  <c r="D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BO21" i="2" s="1"/>
  <c r="H21" i="2"/>
  <c r="BM21" i="2" s="1"/>
  <c r="BQ21" i="2" s="1"/>
  <c r="G21" i="2"/>
  <c r="F21" i="2"/>
  <c r="E21" i="2"/>
  <c r="D21" i="2"/>
  <c r="Q20" i="2"/>
  <c r="P20" i="2"/>
  <c r="M20" i="2"/>
  <c r="L20" i="2"/>
  <c r="I20" i="2"/>
  <c r="H20" i="2"/>
  <c r="E20" i="2"/>
  <c r="D20" i="2"/>
  <c r="Q19" i="2"/>
  <c r="P19" i="2"/>
  <c r="M19" i="2"/>
  <c r="L19" i="2"/>
  <c r="I19" i="2"/>
  <c r="H19" i="2"/>
  <c r="E19" i="2"/>
  <c r="D19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BO18" i="2" s="1"/>
  <c r="D18" i="2"/>
  <c r="BM18" i="2" s="1"/>
  <c r="M17" i="2"/>
  <c r="L17" i="2"/>
  <c r="I17" i="2"/>
  <c r="H17" i="2"/>
  <c r="E17" i="2"/>
  <c r="D17" i="2"/>
  <c r="BM15" i="2" s="1"/>
  <c r="M16" i="2"/>
  <c r="L16" i="2"/>
  <c r="I16" i="2"/>
  <c r="H16" i="2"/>
  <c r="E16" i="2"/>
  <c r="D16" i="2"/>
  <c r="O15" i="2"/>
  <c r="N15" i="2"/>
  <c r="M15" i="2"/>
  <c r="L15" i="2"/>
  <c r="K15" i="2"/>
  <c r="J15" i="2"/>
  <c r="I15" i="2"/>
  <c r="BO15" i="2" s="1"/>
  <c r="H15" i="2"/>
  <c r="G15" i="2"/>
  <c r="F15" i="2"/>
  <c r="E15" i="2"/>
  <c r="D15" i="2"/>
  <c r="I14" i="2"/>
  <c r="H14" i="2"/>
  <c r="E14" i="2"/>
  <c r="D14" i="2"/>
  <c r="I13" i="2"/>
  <c r="H13" i="2"/>
  <c r="E13" i="2"/>
  <c r="D13" i="2"/>
  <c r="K12" i="2"/>
  <c r="J12" i="2"/>
  <c r="I12" i="2"/>
  <c r="H12" i="2"/>
  <c r="G12" i="2"/>
  <c r="F12" i="2"/>
  <c r="E12" i="2"/>
  <c r="BO12" i="2" s="1"/>
  <c r="D12" i="2"/>
  <c r="BM12" i="2" s="1"/>
  <c r="E11" i="2"/>
  <c r="D11" i="2"/>
  <c r="E10" i="2"/>
  <c r="D10" i="2"/>
  <c r="BO9" i="2"/>
  <c r="BM9" i="2"/>
  <c r="G9" i="2"/>
  <c r="F9" i="2"/>
  <c r="E9" i="2"/>
  <c r="D9" i="2"/>
  <c r="BO6" i="2"/>
  <c r="BM6" i="2"/>
  <c r="AV3" i="2"/>
  <c r="AR3" i="2"/>
  <c r="AN3" i="2"/>
  <c r="AJ3" i="2"/>
  <c r="AF3" i="2"/>
  <c r="AB3" i="2"/>
  <c r="X3" i="2"/>
  <c r="T3" i="2"/>
  <c r="P3" i="2"/>
  <c r="L3" i="2"/>
  <c r="H3" i="2"/>
  <c r="D3" i="2"/>
  <c r="AS41" i="1"/>
  <c r="AR41" i="1"/>
  <c r="AO41" i="1"/>
  <c r="AN41" i="1"/>
  <c r="AK41" i="1"/>
  <c r="AJ41" i="1"/>
  <c r="AG41" i="1"/>
  <c r="AF41" i="1"/>
  <c r="AC41" i="1"/>
  <c r="AB41" i="1"/>
  <c r="Y41" i="1"/>
  <c r="X41" i="1"/>
  <c r="U41" i="1"/>
  <c r="T41" i="1"/>
  <c r="Q41" i="1"/>
  <c r="P41" i="1"/>
  <c r="M41" i="1"/>
  <c r="L41" i="1"/>
  <c r="I41" i="1"/>
  <c r="H41" i="1"/>
  <c r="E41" i="1"/>
  <c r="D41" i="1"/>
  <c r="AS40" i="1"/>
  <c r="AR40" i="1"/>
  <c r="AO40" i="1"/>
  <c r="AN40" i="1"/>
  <c r="AK40" i="1"/>
  <c r="AJ40" i="1"/>
  <c r="AG40" i="1"/>
  <c r="AF40" i="1"/>
  <c r="AC40" i="1"/>
  <c r="AB40" i="1"/>
  <c r="Y40" i="1"/>
  <c r="X40" i="1"/>
  <c r="U40" i="1"/>
  <c r="T40" i="1"/>
  <c r="Q40" i="1"/>
  <c r="P40" i="1"/>
  <c r="M40" i="1"/>
  <c r="L40" i="1"/>
  <c r="I40" i="1"/>
  <c r="H40" i="1"/>
  <c r="E40" i="1"/>
  <c r="D40" i="1"/>
  <c r="AU39" i="1"/>
  <c r="AT39" i="1"/>
  <c r="AS39" i="1"/>
  <c r="BO39" i="1" s="1"/>
  <c r="AR39" i="1"/>
  <c r="BM39" i="1" s="1"/>
  <c r="BQ39" i="1" s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O38" i="1"/>
  <c r="AN38" i="1"/>
  <c r="BM36" i="1" s="1"/>
  <c r="AK38" i="1"/>
  <c r="AJ38" i="1"/>
  <c r="AG38" i="1"/>
  <c r="AF38" i="1"/>
  <c r="AC38" i="1"/>
  <c r="AB38" i="1"/>
  <c r="Y38" i="1"/>
  <c r="X38" i="1"/>
  <c r="U38" i="1"/>
  <c r="T38" i="1"/>
  <c r="Q38" i="1"/>
  <c r="P38" i="1"/>
  <c r="M38" i="1"/>
  <c r="L38" i="1"/>
  <c r="I38" i="1"/>
  <c r="H38" i="1"/>
  <c r="E38" i="1"/>
  <c r="D38" i="1"/>
  <c r="AO37" i="1"/>
  <c r="AN37" i="1"/>
  <c r="AK37" i="1"/>
  <c r="AJ37" i="1"/>
  <c r="AG37" i="1"/>
  <c r="AF37" i="1"/>
  <c r="AC37" i="1"/>
  <c r="AB37" i="1"/>
  <c r="Y37" i="1"/>
  <c r="X37" i="1"/>
  <c r="U37" i="1"/>
  <c r="T37" i="1"/>
  <c r="Q37" i="1"/>
  <c r="P37" i="1"/>
  <c r="M37" i="1"/>
  <c r="L37" i="1"/>
  <c r="I37" i="1"/>
  <c r="H37" i="1"/>
  <c r="E37" i="1"/>
  <c r="D37" i="1"/>
  <c r="AQ36" i="1"/>
  <c r="AP36" i="1"/>
  <c r="AO36" i="1"/>
  <c r="AN36" i="1"/>
  <c r="AM36" i="1"/>
  <c r="AL36" i="1"/>
  <c r="AK36" i="1"/>
  <c r="BO36" i="1" s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K35" i="1"/>
  <c r="AJ35" i="1"/>
  <c r="AG35" i="1"/>
  <c r="AF35" i="1"/>
  <c r="AC35" i="1"/>
  <c r="AB35" i="1"/>
  <c r="Y35" i="1"/>
  <c r="X35" i="1"/>
  <c r="U35" i="1"/>
  <c r="T35" i="1"/>
  <c r="Q35" i="1"/>
  <c r="P35" i="1"/>
  <c r="M35" i="1"/>
  <c r="L35" i="1"/>
  <c r="I35" i="1"/>
  <c r="H35" i="1"/>
  <c r="E35" i="1"/>
  <c r="D35" i="1"/>
  <c r="AK34" i="1"/>
  <c r="AJ34" i="1"/>
  <c r="AG34" i="1"/>
  <c r="AF34" i="1"/>
  <c r="AC34" i="1"/>
  <c r="AB34" i="1"/>
  <c r="Y34" i="1"/>
  <c r="X34" i="1"/>
  <c r="U34" i="1"/>
  <c r="T34" i="1"/>
  <c r="Q34" i="1"/>
  <c r="P34" i="1"/>
  <c r="M34" i="1"/>
  <c r="L34" i="1"/>
  <c r="I34" i="1"/>
  <c r="H34" i="1"/>
  <c r="E34" i="1"/>
  <c r="D34" i="1"/>
  <c r="AM33" i="1"/>
  <c r="AL33" i="1"/>
  <c r="AK33" i="1"/>
  <c r="BO33" i="1" s="1"/>
  <c r="AJ33" i="1"/>
  <c r="BM33" i="1" s="1"/>
  <c r="BQ33" i="1" s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G32" i="1"/>
  <c r="AF32" i="1"/>
  <c r="AC32" i="1"/>
  <c r="AB32" i="1"/>
  <c r="Y32" i="1"/>
  <c r="X32" i="1"/>
  <c r="U32" i="1"/>
  <c r="T32" i="1"/>
  <c r="Q32" i="1"/>
  <c r="P32" i="1"/>
  <c r="M32" i="1"/>
  <c r="L32" i="1"/>
  <c r="I32" i="1"/>
  <c r="H32" i="1"/>
  <c r="E32" i="1"/>
  <c r="D32" i="1"/>
  <c r="AG31" i="1"/>
  <c r="AF31" i="1"/>
  <c r="BM30" i="1" s="1"/>
  <c r="AC31" i="1"/>
  <c r="AB31" i="1"/>
  <c r="Y31" i="1"/>
  <c r="X31" i="1"/>
  <c r="U31" i="1"/>
  <c r="T31" i="1"/>
  <c r="Q31" i="1"/>
  <c r="P31" i="1"/>
  <c r="M31" i="1"/>
  <c r="L31" i="1"/>
  <c r="I31" i="1"/>
  <c r="H31" i="1"/>
  <c r="E31" i="1"/>
  <c r="D31" i="1"/>
  <c r="AI30" i="1"/>
  <c r="AH30" i="1"/>
  <c r="AG30" i="1"/>
  <c r="AF30" i="1"/>
  <c r="AE30" i="1"/>
  <c r="AD30" i="1"/>
  <c r="AC30" i="1"/>
  <c r="BO30" i="1" s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C29" i="1"/>
  <c r="AB29" i="1"/>
  <c r="Y29" i="1"/>
  <c r="X29" i="1"/>
  <c r="U29" i="1"/>
  <c r="T29" i="1"/>
  <c r="Q29" i="1"/>
  <c r="P29" i="1"/>
  <c r="M29" i="1"/>
  <c r="L29" i="1"/>
  <c r="I29" i="1"/>
  <c r="H29" i="1"/>
  <c r="E29" i="1"/>
  <c r="D29" i="1"/>
  <c r="AC28" i="1"/>
  <c r="AB28" i="1"/>
  <c r="Y28" i="1"/>
  <c r="X28" i="1"/>
  <c r="U28" i="1"/>
  <c r="T28" i="1"/>
  <c r="Q28" i="1"/>
  <c r="P28" i="1"/>
  <c r="M28" i="1"/>
  <c r="L28" i="1"/>
  <c r="I28" i="1"/>
  <c r="H28" i="1"/>
  <c r="E28" i="1"/>
  <c r="D28" i="1"/>
  <c r="AE27" i="1"/>
  <c r="AD27" i="1"/>
  <c r="AC27" i="1"/>
  <c r="BO27" i="1" s="1"/>
  <c r="AB27" i="1"/>
  <c r="BM27" i="1" s="1"/>
  <c r="BQ27" i="1" s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Y26" i="1"/>
  <c r="X26" i="1"/>
  <c r="U26" i="1"/>
  <c r="T26" i="1"/>
  <c r="M26" i="1"/>
  <c r="L26" i="1"/>
  <c r="I26" i="1"/>
  <c r="H26" i="1"/>
  <c r="E26" i="1"/>
  <c r="D26" i="1"/>
  <c r="Y25" i="1"/>
  <c r="X25" i="1"/>
  <c r="U25" i="1"/>
  <c r="T25" i="1"/>
  <c r="Q25" i="1"/>
  <c r="P25" i="1"/>
  <c r="M25" i="1"/>
  <c r="L25" i="1"/>
  <c r="I25" i="1"/>
  <c r="H25" i="1"/>
  <c r="E25" i="1"/>
  <c r="D25" i="1"/>
  <c r="AA24" i="1"/>
  <c r="Z24" i="1"/>
  <c r="Y24" i="1"/>
  <c r="X24" i="1"/>
  <c r="W24" i="1"/>
  <c r="V24" i="1"/>
  <c r="U24" i="1"/>
  <c r="BO24" i="1" s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M24" i="1" s="1"/>
  <c r="BQ24" i="1" s="1"/>
  <c r="U23" i="1"/>
  <c r="T23" i="1"/>
  <c r="Q23" i="1"/>
  <c r="P23" i="1"/>
  <c r="M23" i="1"/>
  <c r="L23" i="1"/>
  <c r="I23" i="1"/>
  <c r="H23" i="1"/>
  <c r="E23" i="1"/>
  <c r="D23" i="1"/>
  <c r="U22" i="1"/>
  <c r="T22" i="1"/>
  <c r="Q22" i="1"/>
  <c r="P22" i="1"/>
  <c r="M22" i="1"/>
  <c r="L22" i="1"/>
  <c r="I22" i="1"/>
  <c r="H22" i="1"/>
  <c r="E22" i="1"/>
  <c r="D22" i="1"/>
  <c r="BM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BO21" i="1" s="1"/>
  <c r="D21" i="1"/>
  <c r="Q20" i="1"/>
  <c r="P20" i="1"/>
  <c r="M20" i="1"/>
  <c r="L20" i="1"/>
  <c r="I20" i="1"/>
  <c r="H20" i="1"/>
  <c r="E20" i="1"/>
  <c r="D20" i="1"/>
  <c r="Q19" i="1"/>
  <c r="P19" i="1"/>
  <c r="M19" i="1"/>
  <c r="L19" i="1"/>
  <c r="I19" i="1"/>
  <c r="H19" i="1"/>
  <c r="E19" i="1"/>
  <c r="D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O18" i="1" s="1"/>
  <c r="D18" i="1"/>
  <c r="BM18" i="1" s="1"/>
  <c r="M17" i="1"/>
  <c r="L17" i="1"/>
  <c r="I17" i="1"/>
  <c r="H17" i="1"/>
  <c r="E17" i="1"/>
  <c r="D17" i="1"/>
  <c r="M16" i="1"/>
  <c r="L16" i="1"/>
  <c r="I16" i="1"/>
  <c r="H16" i="1"/>
  <c r="E16" i="1"/>
  <c r="D16" i="1"/>
  <c r="BM15" i="1"/>
  <c r="BQ15" i="1" s="1"/>
  <c r="O15" i="1"/>
  <c r="N15" i="1"/>
  <c r="M15" i="1"/>
  <c r="L15" i="1"/>
  <c r="K15" i="1"/>
  <c r="J15" i="1"/>
  <c r="I15" i="1"/>
  <c r="H15" i="1"/>
  <c r="G15" i="1"/>
  <c r="F15" i="1"/>
  <c r="E15" i="1"/>
  <c r="BO15" i="1" s="1"/>
  <c r="D15" i="1"/>
  <c r="I14" i="1"/>
  <c r="H14" i="1"/>
  <c r="E14" i="1"/>
  <c r="D14" i="1"/>
  <c r="I13" i="1"/>
  <c r="H13" i="1"/>
  <c r="E13" i="1"/>
  <c r="D13" i="1"/>
  <c r="K12" i="1"/>
  <c r="J12" i="1"/>
  <c r="I12" i="1"/>
  <c r="H12" i="1"/>
  <c r="G12" i="1"/>
  <c r="F12" i="1"/>
  <c r="E12" i="1"/>
  <c r="BO12" i="1" s="1"/>
  <c r="D12" i="1"/>
  <c r="BM12" i="1" s="1"/>
  <c r="BQ12" i="1" s="1"/>
  <c r="E11" i="1"/>
  <c r="D11" i="1"/>
  <c r="E10" i="1"/>
  <c r="D10" i="1"/>
  <c r="BM9" i="1"/>
  <c r="G9" i="1"/>
  <c r="F9" i="1"/>
  <c r="E9" i="1"/>
  <c r="BO9" i="1" s="1"/>
  <c r="D9" i="1"/>
  <c r="BO6" i="1"/>
  <c r="BM6" i="1"/>
  <c r="BQ6" i="1" s="1"/>
  <c r="AV3" i="1"/>
  <c r="AR3" i="1"/>
  <c r="AN3" i="1"/>
  <c r="AJ3" i="1"/>
  <c r="AF3" i="1"/>
  <c r="AB3" i="1"/>
  <c r="X3" i="1"/>
  <c r="T3" i="1"/>
  <c r="P3" i="1"/>
  <c r="L3" i="1"/>
  <c r="H3" i="1"/>
  <c r="D3" i="1"/>
  <c r="BT21" i="4" l="1"/>
  <c r="BT6" i="4"/>
  <c r="BT18" i="4"/>
  <c r="BT12" i="4"/>
  <c r="BT15" i="4"/>
  <c r="BT9" i="4"/>
  <c r="BT12" i="3"/>
  <c r="BM12" i="3"/>
  <c r="BO12" i="3"/>
  <c r="BM27" i="3"/>
  <c r="BO15" i="3"/>
  <c r="BM9" i="3"/>
  <c r="BO9" i="3"/>
  <c r="BO27" i="3"/>
  <c r="BT24" i="3"/>
  <c r="BM15" i="3"/>
  <c r="BM39" i="3"/>
  <c r="BO39" i="3"/>
  <c r="BT36" i="3"/>
  <c r="BM36" i="3"/>
  <c r="BO36" i="3"/>
  <c r="BM24" i="3"/>
  <c r="BO24" i="3"/>
  <c r="BM21" i="3"/>
  <c r="BO21" i="3"/>
  <c r="BM18" i="3"/>
  <c r="BO18" i="3"/>
  <c r="BM30" i="3"/>
  <c r="BO30" i="3"/>
  <c r="BT9" i="3"/>
  <c r="BQ9" i="3"/>
  <c r="BM33" i="3"/>
  <c r="BQ6" i="3"/>
  <c r="BO33" i="3"/>
  <c r="BT6" i="3"/>
  <c r="BT9" i="2"/>
  <c r="BT18" i="2"/>
  <c r="BT33" i="2"/>
  <c r="BT12" i="2"/>
  <c r="BT39" i="2"/>
  <c r="BT36" i="2"/>
  <c r="BT6" i="2"/>
  <c r="BQ6" i="2"/>
  <c r="BQ9" i="2"/>
  <c r="BQ12" i="2"/>
  <c r="BQ18" i="2"/>
  <c r="BQ24" i="2"/>
  <c r="BM36" i="2"/>
  <c r="BQ30" i="2"/>
  <c r="BO36" i="2"/>
  <c r="BT15" i="1"/>
  <c r="BT6" i="1"/>
  <c r="BT9" i="1"/>
  <c r="BT21" i="1"/>
  <c r="BQ33" i="2"/>
  <c r="BT36" i="4"/>
  <c r="BQ9" i="1"/>
  <c r="BT12" i="1"/>
  <c r="BT27" i="3"/>
  <c r="BQ21" i="1"/>
  <c r="BT33" i="1"/>
  <c r="BT15" i="3"/>
  <c r="BT18" i="3"/>
  <c r="BQ33" i="4"/>
  <c r="BT27" i="1"/>
  <c r="BQ27" i="2"/>
  <c r="BQ27" i="4"/>
  <c r="BQ30" i="4"/>
  <c r="BT30" i="4"/>
  <c r="BT39" i="4"/>
  <c r="BQ36" i="1"/>
  <c r="BT21" i="3"/>
  <c r="BT30" i="3"/>
  <c r="BT24" i="1"/>
  <c r="BQ18" i="1"/>
  <c r="BT18" i="1"/>
  <c r="BT30" i="1"/>
  <c r="BQ30" i="1"/>
  <c r="BT36" i="1"/>
  <c r="BQ15" i="2"/>
  <c r="BQ9" i="4"/>
  <c r="BT24" i="4"/>
  <c r="BQ15" i="4"/>
  <c r="BT33" i="4"/>
  <c r="BT39" i="1"/>
  <c r="BQ15" i="3" l="1"/>
  <c r="BQ12" i="3"/>
  <c r="BQ27" i="3"/>
  <c r="BT39" i="3"/>
  <c r="BT33" i="3"/>
  <c r="BQ39" i="3"/>
  <c r="BQ36" i="3"/>
  <c r="BQ24" i="3"/>
  <c r="BQ21" i="3"/>
  <c r="BQ18" i="3"/>
  <c r="BQ30" i="3"/>
  <c r="BQ33" i="3"/>
  <c r="BQ36" i="2"/>
</calcChain>
</file>

<file path=xl/sharedStrings.xml><?xml version="1.0" encoding="utf-8"?>
<sst xmlns="http://schemas.openxmlformats.org/spreadsheetml/2006/main" count="566" uniqueCount="148">
  <si>
    <t>RUNDA 1</t>
  </si>
  <si>
    <t>Szkolna Liga Badmintona - SEZON VI</t>
  </si>
  <si>
    <t>Lp.</t>
  </si>
  <si>
    <t>GRUPA A</t>
  </si>
  <si>
    <t>lotki +</t>
  </si>
  <si>
    <t>lotki -</t>
  </si>
  <si>
    <t>lotki</t>
  </si>
  <si>
    <t>PUNKTY</t>
  </si>
  <si>
    <t>set 1</t>
  </si>
  <si>
    <t>1.</t>
  </si>
  <si>
    <t>Trojanowski Piotr</t>
  </si>
  <si>
    <t>set 2</t>
  </si>
  <si>
    <t>set 3</t>
  </si>
  <si>
    <t>2.</t>
  </si>
  <si>
    <t>Ulanowska Patrycja</t>
  </si>
  <si>
    <t>3.</t>
  </si>
  <si>
    <t>Turek Maja</t>
  </si>
  <si>
    <t>4.</t>
  </si>
  <si>
    <t>Czarnecki Łukasz</t>
  </si>
  <si>
    <t>5.</t>
  </si>
  <si>
    <t>Dzido Michał</t>
  </si>
  <si>
    <t>6.</t>
  </si>
  <si>
    <t>Kuzko Amelia</t>
  </si>
  <si>
    <t>7.</t>
  </si>
  <si>
    <t>Rybicka Sylwia</t>
  </si>
  <si>
    <t>8.</t>
  </si>
  <si>
    <t>Sielski Kacper</t>
  </si>
  <si>
    <t>9.</t>
  </si>
  <si>
    <t>Baj Karol</t>
  </si>
  <si>
    <t>10.</t>
  </si>
  <si>
    <t>Wróblewska Ola</t>
  </si>
  <si>
    <t>11.</t>
  </si>
  <si>
    <t>Ciepliński Franciszek</t>
  </si>
  <si>
    <t>12.</t>
  </si>
  <si>
    <t>Polaszczyk Kinga</t>
  </si>
  <si>
    <t>GRUPA B</t>
  </si>
  <si>
    <t>Ziobrowska Klara</t>
  </si>
  <si>
    <t>Adamczewska Martyna</t>
  </si>
  <si>
    <t>Pędziwiatr Ada</t>
  </si>
  <si>
    <t>Rauze Amelia</t>
  </si>
  <si>
    <t>Sieniuć Dominik</t>
  </si>
  <si>
    <t>Fabiański Olaf</t>
  </si>
  <si>
    <t>Kotlarz Wiktoria</t>
  </si>
  <si>
    <t>Łojko Zuzanna</t>
  </si>
  <si>
    <t xml:space="preserve">Krysztofiak Oliwia </t>
  </si>
  <si>
    <t>Górska Sara</t>
  </si>
  <si>
    <t>Zając Fabian</t>
  </si>
  <si>
    <t>GRUPA C</t>
  </si>
  <si>
    <t>Borys Zuzanna</t>
  </si>
  <si>
    <t>Stapowicz Amelia</t>
  </si>
  <si>
    <t>Słowik Kalina</t>
  </si>
  <si>
    <t>Strużyk Michał</t>
  </si>
  <si>
    <t>Przyludzki Adam</t>
  </si>
  <si>
    <t>Przyludzka Magda</t>
  </si>
  <si>
    <t>Pieczonka Nikola</t>
  </si>
  <si>
    <t>Drabik Olaf</t>
  </si>
  <si>
    <t>Kurzyńska Nadia</t>
  </si>
  <si>
    <t>Tokarz Fabian</t>
  </si>
  <si>
    <t>Sidor Damian</t>
  </si>
  <si>
    <t>Rysiew Wiktoria</t>
  </si>
  <si>
    <t>GRUPA D</t>
  </si>
  <si>
    <t>Orman Marlena</t>
  </si>
  <si>
    <t>Staniszewski Sara</t>
  </si>
  <si>
    <t>Poniatowska Julia</t>
  </si>
  <si>
    <t>Boguszewska Hania</t>
  </si>
  <si>
    <t>Walerowska Adriana</t>
  </si>
  <si>
    <t>Jugowicz Hania</t>
  </si>
  <si>
    <t>Borys Lena</t>
  </si>
  <si>
    <t>Kuzko Nikola</t>
  </si>
  <si>
    <t>Karczewska Lena</t>
  </si>
  <si>
    <t>Dzido Marcelina</t>
  </si>
  <si>
    <t>Smans Łukasz</t>
  </si>
  <si>
    <t>Zawadzka Marcelina</t>
  </si>
  <si>
    <t>Imię i nazwisko</t>
  </si>
  <si>
    <t>02_10</t>
  </si>
  <si>
    <t>07_10</t>
  </si>
  <si>
    <t>09_10</t>
  </si>
  <si>
    <t>14_10</t>
  </si>
  <si>
    <t>16_10</t>
  </si>
  <si>
    <t>18_10</t>
  </si>
  <si>
    <t>21_10</t>
  </si>
  <si>
    <t>23_10</t>
  </si>
  <si>
    <t>25_10</t>
  </si>
  <si>
    <t>28_10</t>
  </si>
  <si>
    <t>30_10</t>
  </si>
  <si>
    <t>zawody</t>
  </si>
  <si>
    <t>Średnia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</si>
  <si>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</si>
  <si>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</si>
  <si>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</si>
  <si>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</si>
  <si>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</si>
  <si>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</si>
  <si>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</si>
  <si>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</si>
  <si>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</si>
  <si>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</si>
  <si>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</si>
  <si>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</si>
  <si>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Przyluszka Magda</t>
  </si>
  <si>
    <t>25.</t>
  </si>
  <si>
    <t>26.</t>
  </si>
  <si>
    <t>Ciepliński Franek</t>
  </si>
  <si>
    <t>27.</t>
  </si>
  <si>
    <t>28.</t>
  </si>
  <si>
    <t>29.</t>
  </si>
  <si>
    <t>30.</t>
  </si>
  <si>
    <t>31.</t>
  </si>
  <si>
    <t>32.</t>
  </si>
  <si>
    <t>33.</t>
  </si>
  <si>
    <t>Krysztofiak Oliwia</t>
  </si>
  <si>
    <t>34.</t>
  </si>
  <si>
    <t>35.</t>
  </si>
  <si>
    <t>36.</t>
  </si>
  <si>
    <t>37.</t>
  </si>
  <si>
    <t>Staniszewska Sara</t>
  </si>
  <si>
    <t>38.</t>
  </si>
  <si>
    <t>39.</t>
  </si>
  <si>
    <t>40.</t>
  </si>
  <si>
    <t>41.</t>
  </si>
  <si>
    <t>Michalski Jakub</t>
  </si>
  <si>
    <t>42.</t>
  </si>
  <si>
    <t>43.</t>
  </si>
  <si>
    <t>Stemplowska Maja</t>
  </si>
  <si>
    <t>44.</t>
  </si>
  <si>
    <t>Stacherzak Zuzanna</t>
  </si>
  <si>
    <t>45.</t>
  </si>
  <si>
    <t>46.</t>
  </si>
  <si>
    <t>47.</t>
  </si>
  <si>
    <t>48.</t>
  </si>
  <si>
    <t>49.</t>
  </si>
  <si>
    <t>Kozłowska Karina</t>
  </si>
  <si>
    <t>50.</t>
  </si>
  <si>
    <t>51.</t>
  </si>
  <si>
    <t>Miejsce</t>
  </si>
  <si>
    <t>Punkty</t>
  </si>
  <si>
    <t>F</t>
  </si>
  <si>
    <t>SUMA</t>
  </si>
  <si>
    <t>Pawłowski Dawid</t>
  </si>
  <si>
    <t>FREKWENCJA R1</t>
  </si>
  <si>
    <t>RUNDA 2</t>
  </si>
  <si>
    <t>SUMA PUNKTÓW</t>
  </si>
  <si>
    <t>RUNDA 3</t>
  </si>
  <si>
    <t>FREKWENCJA R3</t>
  </si>
  <si>
    <t>RUNDA 4</t>
  </si>
  <si>
    <t>FREKWENCJA R4</t>
  </si>
  <si>
    <t>Ranking</t>
  </si>
  <si>
    <t>Punktacja: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</si>
</sst>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24" x14ac:knownFonts="1"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8"/>
      <name val="Calibri"/>
      <family val="2"/>
      <charset val="238"/>
    </font>
    <font>
      <b/>
      <sz val="14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F2F2F2"/>
        <bgColor rgb="FFEEECE1"/>
      </patternFill>
    </fill>
    <fill>
      <patternFill patternType="solid">
        <fgColor rgb="FF4F81BD"/>
        <bgColor rgb="FF7F7F7F"/>
      </patternFill>
    </fill>
    <fill>
      <patternFill patternType="solid">
        <fgColor rgb="FFA5A5A5"/>
        <bgColor rgb="FFB2B2B2"/>
      </patternFill>
    </fill>
    <fill>
      <patternFill patternType="solid">
        <fgColor rgb="FFFFFFCC"/>
        <bgColor rgb="FFEBF1DE"/>
      </patternFill>
    </fill>
    <fill>
      <patternFill patternType="solid">
        <fgColor rgb="FFFFCC99"/>
        <bgColor rgb="FFFAC090"/>
      </patternFill>
    </fill>
    <fill>
      <patternFill patternType="solid">
        <fgColor rgb="FF8064A2"/>
        <bgColor rgb="FF7F7F7F"/>
      </patternFill>
    </fill>
    <fill>
      <patternFill patternType="solid">
        <fgColor rgb="FFEEECE1"/>
        <bgColor rgb="FFEBF1DE"/>
      </patternFill>
    </fill>
    <fill>
      <patternFill patternType="solid">
        <fgColor rgb="FFC6D9F1"/>
        <bgColor rgb="FFB9CDE5"/>
      </patternFill>
    </fill>
    <fill>
      <patternFill patternType="solid">
        <fgColor rgb="FFEBF1DE"/>
        <bgColor rgb="FFEEECE1"/>
      </patternFill>
    </fill>
    <fill>
      <patternFill patternType="solid">
        <fgColor rgb="FFE6E0EC"/>
        <bgColor rgb="FFEEECE1"/>
      </patternFill>
    </fill>
    <fill>
      <patternFill patternType="solid">
        <fgColor rgb="FFFDEADA"/>
        <bgColor rgb="FFEEECE1"/>
      </patternFill>
    </fill>
    <fill>
      <patternFill patternType="solid">
        <fgColor rgb="FFDDD9C3"/>
        <bgColor rgb="FFE6E0EC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rgb="FF9BBB59"/>
        <bgColor rgb="FFC4BD97"/>
      </patternFill>
    </fill>
    <fill>
      <patternFill patternType="solid">
        <fgColor rgb="FFFFFF00"/>
        <bgColor rgb="FFFFCC99"/>
      </patternFill>
    </fill>
    <fill>
      <patternFill patternType="solid">
        <fgColor rgb="FFC4BD97"/>
        <bgColor rgb="FFB2B2B2"/>
      </patternFill>
    </fill>
    <fill>
      <patternFill patternType="solid">
        <fgColor rgb="FFB9CDE5"/>
        <bgColor rgb="FFC6D9F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5" fillId="2" borderId="1" applyProtection="0"/>
    <xf numFmtId="0" fontId="7" fillId="3" borderId="0" applyBorder="0" applyProtection="0"/>
    <xf numFmtId="0" fontId="8" fillId="4" borderId="2" applyProtection="0"/>
    <xf numFmtId="0" fontId="18" fillId="5" borderId="3" applyProtection="0"/>
    <xf numFmtId="0" fontId="10" fillId="2" borderId="4" applyProtection="0"/>
    <xf numFmtId="0" fontId="11" fillId="6" borderId="4" applyProtection="0"/>
    <xf numFmtId="0" fontId="7" fillId="7" borderId="0" applyBorder="0" applyProtection="0"/>
  </cellStyleXfs>
  <cellXfs count="4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0" xfId="0" applyFont="1" applyBorder="1"/>
    <xf numFmtId="0" fontId="3" fillId="8" borderId="13" xfId="4" applyFont="1" applyFill="1" applyBorder="1" applyAlignment="1" applyProtection="1">
      <alignment horizontal="center" vertical="center"/>
    </xf>
    <xf numFmtId="0" fontId="3" fillId="8" borderId="14" xfId="4" applyFont="1" applyFill="1" applyBorder="1" applyAlignment="1" applyProtection="1">
      <alignment horizontal="center" vertical="center"/>
    </xf>
    <xf numFmtId="0" fontId="3" fillId="8" borderId="17" xfId="5" applyFont="1" applyFill="1" applyBorder="1" applyAlignment="1" applyProtection="1">
      <alignment horizontal="center" vertical="center"/>
    </xf>
    <xf numFmtId="0" fontId="3" fillId="8" borderId="18" xfId="5" applyFont="1" applyFill="1" applyBorder="1" applyAlignment="1" applyProtection="1">
      <alignment horizontal="center" vertical="center"/>
    </xf>
    <xf numFmtId="0" fontId="3" fillId="8" borderId="17" xfId="6" applyFont="1" applyFill="1" applyBorder="1" applyAlignment="1" applyProtection="1">
      <alignment horizontal="center" vertical="center"/>
    </xf>
    <xf numFmtId="0" fontId="3" fillId="8" borderId="18" xfId="6" applyFont="1" applyFill="1" applyBorder="1" applyAlignment="1" applyProtection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8" borderId="28" xfId="4" applyFont="1" applyFill="1" applyBorder="1" applyAlignment="1" applyProtection="1">
      <alignment horizontal="center" vertical="center"/>
    </xf>
    <xf numFmtId="0" fontId="3" fillId="8" borderId="3" xfId="4" applyFont="1" applyFill="1" applyBorder="1" applyAlignment="1" applyProtection="1">
      <alignment horizontal="center" vertical="center"/>
    </xf>
    <xf numFmtId="0" fontId="3" fillId="8" borderId="29" xfId="5" applyFont="1" applyFill="1" applyBorder="1" applyAlignment="1" applyProtection="1">
      <alignment horizontal="center" vertical="center"/>
    </xf>
    <xf numFmtId="0" fontId="3" fillId="8" borderId="4" xfId="5" applyFont="1" applyFill="1" applyBorder="1" applyAlignment="1" applyProtection="1">
      <alignment horizontal="center" vertical="center"/>
    </xf>
    <xf numFmtId="0" fontId="3" fillId="8" borderId="29" xfId="6" applyFont="1" applyFill="1" applyBorder="1" applyAlignment="1" applyProtection="1">
      <alignment horizontal="center" vertical="center"/>
    </xf>
    <xf numFmtId="0" fontId="3" fillId="8" borderId="4" xfId="6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8" borderId="32" xfId="4" applyFont="1" applyFill="1" applyBorder="1" applyAlignment="1" applyProtection="1">
      <alignment horizontal="center" vertical="center"/>
    </xf>
    <xf numFmtId="0" fontId="3" fillId="8" borderId="33" xfId="4" applyFont="1" applyFill="1" applyBorder="1" applyAlignment="1" applyProtection="1">
      <alignment horizontal="center" vertical="center"/>
    </xf>
    <xf numFmtId="0" fontId="3" fillId="8" borderId="34" xfId="5" applyFont="1" applyFill="1" applyBorder="1" applyAlignment="1" applyProtection="1">
      <alignment horizontal="center" vertical="center"/>
    </xf>
    <xf numFmtId="0" fontId="3" fillId="8" borderId="35" xfId="5" applyFont="1" applyFill="1" applyBorder="1" applyAlignment="1" applyProtection="1">
      <alignment horizontal="center" vertical="center"/>
    </xf>
    <xf numFmtId="0" fontId="3" fillId="8" borderId="34" xfId="6" applyFont="1" applyFill="1" applyBorder="1" applyAlignment="1" applyProtection="1">
      <alignment horizontal="center" vertical="center"/>
    </xf>
    <xf numFmtId="0" fontId="3" fillId="8" borderId="35" xfId="6" applyFont="1" applyFill="1" applyBorder="1" applyAlignment="1" applyProtection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/>
    </xf>
    <xf numFmtId="0" fontId="3" fillId="9" borderId="38" xfId="4" applyFont="1" applyFill="1" applyBorder="1" applyAlignment="1" applyProtection="1">
      <alignment horizontal="center" vertical="center"/>
    </xf>
    <xf numFmtId="0" fontId="3" fillId="9" borderId="14" xfId="4" applyFont="1" applyFill="1" applyBorder="1" applyAlignment="1" applyProtection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3" fillId="9" borderId="39" xfId="4" applyFont="1" applyFill="1" applyBorder="1" applyAlignment="1" applyProtection="1">
      <alignment horizontal="center" vertical="center"/>
    </xf>
    <xf numFmtId="0" fontId="3" fillId="9" borderId="3" xfId="4" applyFont="1" applyFill="1" applyBorder="1" applyAlignment="1" applyProtection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3" fillId="9" borderId="40" xfId="4" applyFont="1" applyFill="1" applyBorder="1" applyAlignment="1" applyProtection="1">
      <alignment horizontal="center" vertical="center"/>
    </xf>
    <xf numFmtId="0" fontId="3" fillId="9" borderId="33" xfId="4" applyFont="1" applyFill="1" applyBorder="1" applyAlignment="1" applyProtection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3" fillId="10" borderId="41" xfId="5" applyFont="1" applyFill="1" applyBorder="1" applyAlignment="1" applyProtection="1">
      <alignment horizontal="center" vertical="center"/>
    </xf>
    <xf numFmtId="0" fontId="3" fillId="10" borderId="18" xfId="5" applyFont="1" applyFill="1" applyBorder="1" applyAlignment="1" applyProtection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0" fontId="3" fillId="10" borderId="42" xfId="5" applyFont="1" applyFill="1" applyBorder="1" applyAlignment="1" applyProtection="1">
      <alignment horizontal="center" vertical="center"/>
    </xf>
    <xf numFmtId="0" fontId="3" fillId="10" borderId="4" xfId="5" applyFont="1" applyFill="1" applyBorder="1" applyAlignment="1" applyProtection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3" fillId="10" borderId="43" xfId="5" applyFont="1" applyFill="1" applyBorder="1" applyAlignment="1" applyProtection="1">
      <alignment horizontal="center" vertical="center"/>
    </xf>
    <xf numFmtId="0" fontId="3" fillId="10" borderId="35" xfId="5" applyFont="1" applyFill="1" applyBorder="1" applyAlignment="1" applyProtection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12" fillId="10" borderId="36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0" fontId="3" fillId="11" borderId="41" xfId="6" applyFont="1" applyFill="1" applyBorder="1" applyAlignment="1" applyProtection="1">
      <alignment horizontal="center" vertical="center"/>
    </xf>
    <xf numFmtId="0" fontId="3" fillId="11" borderId="18" xfId="6" applyFont="1" applyFill="1" applyBorder="1" applyAlignment="1" applyProtection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3" fillId="11" borderId="42" xfId="6" applyFont="1" applyFill="1" applyBorder="1" applyAlignment="1" applyProtection="1">
      <alignment horizontal="center" vertical="center"/>
    </xf>
    <xf numFmtId="0" fontId="3" fillId="11" borderId="4" xfId="6" applyFont="1" applyFill="1" applyBorder="1" applyAlignment="1" applyProtection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3" fillId="11" borderId="43" xfId="6" applyFont="1" applyFill="1" applyBorder="1" applyAlignment="1" applyProtection="1">
      <alignment horizontal="center" vertical="center"/>
    </xf>
    <xf numFmtId="0" fontId="3" fillId="11" borderId="35" xfId="6" applyFont="1" applyFill="1" applyBorder="1" applyAlignment="1" applyProtection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12" fillId="11" borderId="37" xfId="0" applyFont="1" applyFill="1" applyBorder="1" applyAlignment="1">
      <alignment horizontal="center" vertical="center"/>
    </xf>
    <xf numFmtId="0" fontId="3" fillId="12" borderId="4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49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30" xfId="0" applyFont="1" applyFill="1" applyBorder="1" applyAlignment="1">
      <alignment horizontal="center" vertical="center"/>
    </xf>
    <xf numFmtId="0" fontId="12" fillId="12" borderId="3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37" xfId="0" applyFont="1" applyFill="1" applyBorder="1" applyAlignment="1">
      <alignment horizontal="center" vertical="center"/>
    </xf>
    <xf numFmtId="0" fontId="3" fillId="12" borderId="44" xfId="0" applyFont="1" applyFill="1" applyBorder="1" applyAlignment="1">
      <alignment horizontal="center" vertical="center"/>
    </xf>
    <xf numFmtId="0" fontId="3" fillId="12" borderId="45" xfId="0" applyFont="1" applyFill="1" applyBorder="1" applyAlignment="1">
      <alignment horizontal="center" vertical="center"/>
    </xf>
    <xf numFmtId="0" fontId="3" fillId="12" borderId="36" xfId="0" applyFont="1" applyFill="1" applyBorder="1" applyAlignment="1">
      <alignment horizontal="center" vertical="center"/>
    </xf>
    <xf numFmtId="0" fontId="12" fillId="12" borderId="36" xfId="0" applyFont="1" applyFill="1" applyBorder="1" applyAlignment="1">
      <alignment horizontal="center" vertical="center"/>
    </xf>
    <xf numFmtId="0" fontId="12" fillId="12" borderId="3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3" fillId="13" borderId="46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3" fillId="13" borderId="48" xfId="0" applyFont="1" applyFill="1" applyBorder="1" applyAlignment="1">
      <alignment horizontal="center" vertical="center"/>
    </xf>
    <xf numFmtId="0" fontId="3" fillId="13" borderId="37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12" fillId="13" borderId="36" xfId="0" applyFont="1" applyFill="1" applyBorder="1" applyAlignment="1">
      <alignment horizontal="center" vertical="center"/>
    </xf>
    <xf numFmtId="0" fontId="12" fillId="13" borderId="37" xfId="0" applyFont="1" applyFill="1" applyBorder="1" applyAlignment="1">
      <alignment horizontal="center" vertical="center"/>
    </xf>
    <xf numFmtId="0" fontId="3" fillId="14" borderId="46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37" xfId="0" applyFont="1" applyFill="1" applyBorder="1" applyAlignment="1">
      <alignment horizontal="center" vertical="center"/>
    </xf>
    <xf numFmtId="0" fontId="3" fillId="14" borderId="36" xfId="0" applyFont="1" applyFill="1" applyBorder="1" applyAlignment="1">
      <alignment horizontal="center" vertical="center"/>
    </xf>
    <xf numFmtId="0" fontId="12" fillId="14" borderId="36" xfId="0" applyFont="1" applyFill="1" applyBorder="1" applyAlignment="1">
      <alignment horizontal="center" vertical="center"/>
    </xf>
    <xf numFmtId="0" fontId="12" fillId="14" borderId="37" xfId="0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15" borderId="21" xfId="0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2" fillId="15" borderId="21" xfId="0" applyFont="1" applyFill="1" applyBorder="1" applyAlignment="1">
      <alignment horizontal="center" vertical="center"/>
    </xf>
    <xf numFmtId="0" fontId="12" fillId="15" borderId="22" xfId="0" applyFont="1" applyFill="1" applyBorder="1" applyAlignment="1">
      <alignment horizontal="center" vertical="center"/>
    </xf>
    <xf numFmtId="0" fontId="3" fillId="15" borderId="47" xfId="0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0" fontId="3" fillId="15" borderId="30" xfId="0" applyFont="1" applyFill="1" applyBorder="1" applyAlignment="1">
      <alignment horizontal="center" vertical="center"/>
    </xf>
    <xf numFmtId="0" fontId="12" fillId="15" borderId="30" xfId="0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center" vertical="center"/>
    </xf>
    <xf numFmtId="0" fontId="3" fillId="15" borderId="48" xfId="0" applyFont="1" applyFill="1" applyBorder="1" applyAlignment="1">
      <alignment horizontal="center" vertical="center"/>
    </xf>
    <xf numFmtId="0" fontId="3" fillId="15" borderId="37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12" fillId="15" borderId="36" xfId="0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16" borderId="49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12" fillId="16" borderId="21" xfId="0" applyFont="1" applyFill="1" applyBorder="1" applyAlignment="1">
      <alignment horizontal="center" vertical="center"/>
    </xf>
    <xf numFmtId="0" fontId="12" fillId="16" borderId="22" xfId="0" applyFont="1" applyFill="1" applyBorder="1" applyAlignment="1">
      <alignment horizontal="center" vertical="center"/>
    </xf>
    <xf numFmtId="0" fontId="3" fillId="16" borderId="47" xfId="0" applyFont="1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12" fillId="16" borderId="30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37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12" fillId="16" borderId="36" xfId="0" applyFont="1" applyFill="1" applyBorder="1" applyAlignment="1">
      <alignment horizontal="center" vertical="center"/>
    </xf>
    <xf numFmtId="0" fontId="12" fillId="16" borderId="37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7" borderId="46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3" fillId="17" borderId="49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47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3" fillId="17" borderId="30" xfId="0" applyFont="1" applyFill="1" applyBorder="1" applyAlignment="1">
      <alignment horizontal="center" vertical="center"/>
    </xf>
    <xf numFmtId="0" fontId="3" fillId="17" borderId="48" xfId="0" applyFont="1" applyFill="1" applyBorder="1" applyAlignment="1">
      <alignment horizontal="center" vertical="center"/>
    </xf>
    <xf numFmtId="0" fontId="3" fillId="17" borderId="37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9" fillId="0" borderId="10" xfId="0" applyFont="1" applyBorder="1"/>
    <xf numFmtId="0" fontId="14" fillId="10" borderId="21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36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3" fillId="18" borderId="13" xfId="4" applyFont="1" applyFill="1" applyBorder="1" applyAlignment="1" applyProtection="1">
      <alignment horizontal="center" vertical="center"/>
    </xf>
    <xf numFmtId="0" fontId="3" fillId="18" borderId="14" xfId="4" applyFont="1" applyFill="1" applyBorder="1" applyAlignment="1" applyProtection="1">
      <alignment horizontal="center" vertical="center"/>
    </xf>
    <xf numFmtId="0" fontId="3" fillId="18" borderId="17" xfId="5" applyFont="1" applyFill="1" applyBorder="1" applyAlignment="1" applyProtection="1">
      <alignment horizontal="center" vertical="center"/>
    </xf>
    <xf numFmtId="0" fontId="3" fillId="18" borderId="18" xfId="5" applyFont="1" applyFill="1" applyBorder="1" applyAlignment="1" applyProtection="1">
      <alignment horizontal="center" vertical="center"/>
    </xf>
    <xf numFmtId="0" fontId="3" fillId="18" borderId="17" xfId="6" applyFont="1" applyFill="1" applyBorder="1" applyAlignment="1" applyProtection="1">
      <alignment horizontal="center" vertical="center"/>
    </xf>
    <xf numFmtId="0" fontId="3" fillId="18" borderId="18" xfId="6" applyFont="1" applyFill="1" applyBorder="1" applyAlignment="1" applyProtection="1">
      <alignment horizontal="center" vertical="center"/>
    </xf>
    <xf numFmtId="0" fontId="3" fillId="18" borderId="21" xfId="0" applyFont="1" applyFill="1" applyBorder="1" applyAlignment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3" fillId="18" borderId="28" xfId="4" applyFont="1" applyFill="1" applyBorder="1" applyAlignment="1" applyProtection="1">
      <alignment horizontal="center" vertical="center"/>
    </xf>
    <xf numFmtId="0" fontId="3" fillId="18" borderId="3" xfId="4" applyFont="1" applyFill="1" applyBorder="1" applyAlignment="1" applyProtection="1">
      <alignment horizontal="center" vertical="center"/>
    </xf>
    <xf numFmtId="0" fontId="3" fillId="18" borderId="29" xfId="5" applyFont="1" applyFill="1" applyBorder="1" applyAlignment="1" applyProtection="1">
      <alignment horizontal="center" vertical="center"/>
    </xf>
    <xf numFmtId="0" fontId="3" fillId="18" borderId="4" xfId="5" applyFont="1" applyFill="1" applyBorder="1" applyAlignment="1" applyProtection="1">
      <alignment horizontal="center" vertical="center"/>
    </xf>
    <xf numFmtId="0" fontId="3" fillId="18" borderId="29" xfId="6" applyFont="1" applyFill="1" applyBorder="1" applyAlignment="1" applyProtection="1">
      <alignment horizontal="center" vertical="center"/>
    </xf>
    <xf numFmtId="0" fontId="3" fillId="18" borderId="4" xfId="6" applyFont="1" applyFill="1" applyBorder="1" applyAlignment="1" applyProtection="1">
      <alignment horizontal="center" vertical="center"/>
    </xf>
    <xf numFmtId="0" fontId="3" fillId="18" borderId="3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32" xfId="4" applyFont="1" applyFill="1" applyBorder="1" applyAlignment="1" applyProtection="1">
      <alignment horizontal="center" vertical="center"/>
    </xf>
    <xf numFmtId="0" fontId="3" fillId="18" borderId="33" xfId="4" applyFont="1" applyFill="1" applyBorder="1" applyAlignment="1" applyProtection="1">
      <alignment horizontal="center" vertical="center"/>
    </xf>
    <xf numFmtId="0" fontId="3" fillId="18" borderId="34" xfId="5" applyFont="1" applyFill="1" applyBorder="1" applyAlignment="1" applyProtection="1">
      <alignment horizontal="center" vertical="center"/>
    </xf>
    <xf numFmtId="0" fontId="3" fillId="18" borderId="35" xfId="5" applyFont="1" applyFill="1" applyBorder="1" applyAlignment="1" applyProtection="1">
      <alignment horizontal="center" vertical="center"/>
    </xf>
    <xf numFmtId="0" fontId="3" fillId="18" borderId="34" xfId="6" applyFont="1" applyFill="1" applyBorder="1" applyAlignment="1" applyProtection="1">
      <alignment horizontal="center" vertical="center"/>
    </xf>
    <xf numFmtId="0" fontId="3" fillId="18" borderId="35" xfId="6" applyFont="1" applyFill="1" applyBorder="1" applyAlignment="1" applyProtection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3" fillId="18" borderId="37" xfId="0" applyFont="1" applyFill="1" applyBorder="1" applyAlignment="1">
      <alignment horizontal="center" vertical="center"/>
    </xf>
    <xf numFmtId="0" fontId="3" fillId="19" borderId="38" xfId="4" applyFont="1" applyFill="1" applyBorder="1" applyAlignment="1" applyProtection="1">
      <alignment horizontal="center" vertical="center"/>
    </xf>
    <xf numFmtId="0" fontId="3" fillId="19" borderId="14" xfId="4" applyFont="1" applyFill="1" applyBorder="1" applyAlignment="1" applyProtection="1">
      <alignment horizontal="center" vertical="center"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39" xfId="4" applyFont="1" applyFill="1" applyBorder="1" applyAlignment="1" applyProtection="1">
      <alignment horizontal="center" vertical="center"/>
    </xf>
    <xf numFmtId="0" fontId="3" fillId="19" borderId="3" xfId="4" applyFont="1" applyFill="1" applyBorder="1" applyAlignment="1" applyProtection="1">
      <alignment horizontal="center" vertical="center"/>
    </xf>
    <xf numFmtId="0" fontId="3" fillId="19" borderId="3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40" xfId="4" applyFont="1" applyFill="1" applyBorder="1" applyAlignment="1" applyProtection="1">
      <alignment horizontal="center" vertical="center"/>
    </xf>
    <xf numFmtId="0" fontId="3" fillId="19" borderId="33" xfId="4" applyFont="1" applyFill="1" applyBorder="1" applyAlignment="1" applyProtection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12" fillId="19" borderId="13" xfId="4" applyFont="1" applyFill="1" applyBorder="1" applyAlignment="1" applyProtection="1">
      <alignment horizontal="center" vertical="center"/>
    </xf>
    <xf numFmtId="0" fontId="12" fillId="19" borderId="14" xfId="4" applyFont="1" applyFill="1" applyBorder="1" applyAlignment="1" applyProtection="1">
      <alignment horizontal="center" vertical="center"/>
    </xf>
    <xf numFmtId="0" fontId="12" fillId="19" borderId="17" xfId="5" applyFont="1" applyFill="1" applyBorder="1" applyAlignment="1" applyProtection="1">
      <alignment horizontal="center" vertical="center"/>
    </xf>
    <xf numFmtId="0" fontId="12" fillId="19" borderId="18" xfId="5" applyFont="1" applyFill="1" applyBorder="1" applyAlignment="1" applyProtection="1">
      <alignment horizontal="center" vertical="center"/>
    </xf>
    <xf numFmtId="0" fontId="12" fillId="19" borderId="17" xfId="6" applyFont="1" applyFill="1" applyBorder="1" applyAlignment="1" applyProtection="1">
      <alignment horizontal="center" vertical="center"/>
    </xf>
    <xf numFmtId="0" fontId="12" fillId="19" borderId="18" xfId="6" applyFont="1" applyFill="1" applyBorder="1" applyAlignment="1" applyProtection="1">
      <alignment horizontal="center" vertical="center"/>
    </xf>
    <xf numFmtId="0" fontId="12" fillId="19" borderId="21" xfId="0" applyFont="1" applyFill="1" applyBorder="1" applyAlignment="1">
      <alignment horizontal="center" vertical="center"/>
    </xf>
    <xf numFmtId="0" fontId="12" fillId="19" borderId="22" xfId="0" applyFont="1" applyFill="1" applyBorder="1" applyAlignment="1">
      <alignment horizontal="center" vertical="center"/>
    </xf>
    <xf numFmtId="0" fontId="12" fillId="19" borderId="28" xfId="4" applyFont="1" applyFill="1" applyBorder="1" applyAlignment="1" applyProtection="1">
      <alignment horizontal="center" vertical="center"/>
    </xf>
    <xf numFmtId="0" fontId="12" fillId="19" borderId="3" xfId="4" applyFont="1" applyFill="1" applyBorder="1" applyAlignment="1" applyProtection="1">
      <alignment horizontal="center" vertical="center"/>
    </xf>
    <xf numFmtId="0" fontId="12" fillId="19" borderId="29" xfId="5" applyFont="1" applyFill="1" applyBorder="1" applyAlignment="1" applyProtection="1">
      <alignment horizontal="center" vertical="center"/>
    </xf>
    <xf numFmtId="0" fontId="12" fillId="19" borderId="4" xfId="5" applyFont="1" applyFill="1" applyBorder="1" applyAlignment="1" applyProtection="1">
      <alignment horizontal="center" vertical="center"/>
    </xf>
    <xf numFmtId="0" fontId="12" fillId="19" borderId="29" xfId="6" applyFont="1" applyFill="1" applyBorder="1" applyAlignment="1" applyProtection="1">
      <alignment horizontal="center" vertical="center"/>
    </xf>
    <xf numFmtId="0" fontId="12" fillId="19" borderId="4" xfId="6" applyFont="1" applyFill="1" applyBorder="1" applyAlignment="1" applyProtection="1">
      <alignment horizontal="center" vertical="center"/>
    </xf>
    <xf numFmtId="0" fontId="12" fillId="19" borderId="30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2" fillId="19" borderId="32" xfId="4" applyFont="1" applyFill="1" applyBorder="1" applyAlignment="1" applyProtection="1">
      <alignment horizontal="center" vertical="center"/>
    </xf>
    <xf numFmtId="0" fontId="12" fillId="19" borderId="33" xfId="4" applyFont="1" applyFill="1" applyBorder="1" applyAlignment="1" applyProtection="1">
      <alignment horizontal="center" vertical="center"/>
    </xf>
    <xf numFmtId="0" fontId="12" fillId="19" borderId="34" xfId="5" applyFont="1" applyFill="1" applyBorder="1" applyAlignment="1" applyProtection="1">
      <alignment horizontal="center" vertical="center"/>
    </xf>
    <xf numFmtId="0" fontId="12" fillId="19" borderId="35" xfId="5" applyFont="1" applyFill="1" applyBorder="1" applyAlignment="1" applyProtection="1">
      <alignment horizontal="center" vertical="center"/>
    </xf>
    <xf numFmtId="0" fontId="12" fillId="19" borderId="34" xfId="6" applyFont="1" applyFill="1" applyBorder="1" applyAlignment="1" applyProtection="1">
      <alignment horizontal="center" vertical="center"/>
    </xf>
    <xf numFmtId="0" fontId="12" fillId="19" borderId="35" xfId="6" applyFont="1" applyFill="1" applyBorder="1" applyAlignment="1" applyProtection="1">
      <alignment horizontal="center" vertical="center"/>
    </xf>
    <xf numFmtId="0" fontId="12" fillId="19" borderId="36" xfId="0" applyFont="1" applyFill="1" applyBorder="1" applyAlignment="1">
      <alignment horizontal="center" vertical="center"/>
    </xf>
    <xf numFmtId="0" fontId="12" fillId="19" borderId="37" xfId="0" applyFont="1" applyFill="1" applyBorder="1" applyAlignment="1">
      <alignment horizontal="center" vertical="center"/>
    </xf>
    <xf numFmtId="0" fontId="3" fillId="20" borderId="38" xfId="4" applyFont="1" applyFill="1" applyBorder="1" applyAlignment="1" applyProtection="1">
      <alignment horizontal="center" vertical="center"/>
    </xf>
    <xf numFmtId="0" fontId="3" fillId="20" borderId="14" xfId="4" applyFont="1" applyFill="1" applyBorder="1" applyAlignment="1" applyProtection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3" fillId="20" borderId="39" xfId="4" applyFont="1" applyFill="1" applyBorder="1" applyAlignment="1" applyProtection="1">
      <alignment horizontal="center" vertical="center"/>
    </xf>
    <xf numFmtId="0" fontId="3" fillId="20" borderId="3" xfId="4" applyFont="1" applyFill="1" applyBorder="1" applyAlignment="1" applyProtection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2" fillId="20" borderId="30" xfId="0" applyFont="1" applyFill="1" applyBorder="1" applyAlignment="1">
      <alignment horizontal="center" vertical="center"/>
    </xf>
    <xf numFmtId="0" fontId="12" fillId="20" borderId="11" xfId="0" applyFont="1" applyFill="1" applyBorder="1" applyAlignment="1">
      <alignment horizontal="center" vertical="center"/>
    </xf>
    <xf numFmtId="0" fontId="3" fillId="20" borderId="40" xfId="4" applyFont="1" applyFill="1" applyBorder="1" applyAlignment="1" applyProtection="1">
      <alignment horizontal="center" vertical="center"/>
    </xf>
    <xf numFmtId="0" fontId="3" fillId="20" borderId="33" xfId="4" applyFont="1" applyFill="1" applyBorder="1" applyAlignment="1" applyProtection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37" xfId="0" applyFont="1" applyFill="1" applyBorder="1" applyAlignment="1">
      <alignment horizontal="center" vertical="center"/>
    </xf>
    <xf numFmtId="0" fontId="12" fillId="20" borderId="36" xfId="0" applyFont="1" applyFill="1" applyBorder="1" applyAlignment="1">
      <alignment horizontal="center" vertical="center"/>
    </xf>
    <xf numFmtId="0" fontId="12" fillId="20" borderId="37" xfId="0" applyFont="1" applyFill="1" applyBorder="1" applyAlignment="1">
      <alignment horizontal="center" vertical="center"/>
    </xf>
    <xf numFmtId="0" fontId="3" fillId="18" borderId="46" xfId="0" applyFont="1" applyFill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47" xfId="0" applyFont="1" applyFill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/>
    </xf>
    <xf numFmtId="0" fontId="3" fillId="18" borderId="44" xfId="0" applyFont="1" applyFill="1" applyBorder="1" applyAlignment="1">
      <alignment horizontal="center" vertical="center"/>
    </xf>
    <xf numFmtId="0" fontId="3" fillId="18" borderId="45" xfId="0" applyFont="1" applyFill="1" applyBorder="1" applyAlignment="1">
      <alignment horizontal="center" vertical="center"/>
    </xf>
    <xf numFmtId="0" fontId="16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7" fillId="7" borderId="2" xfId="7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6" borderId="5" xfId="0" applyFont="1" applyFill="1" applyBorder="1" applyAlignment="1">
      <alignment horizontal="center" vertical="center"/>
    </xf>
    <xf numFmtId="0" fontId="21" fillId="22" borderId="5" xfId="0" applyFont="1" applyFill="1" applyBorder="1" applyAlignment="1">
      <alignment horizontal="center" vertical="center"/>
    </xf>
    <xf numFmtId="0" fontId="21" fillId="21" borderId="5" xfId="0" applyFont="1" applyFill="1" applyBorder="1" applyAlignment="1">
      <alignment horizontal="center" vertical="center"/>
    </xf>
    <xf numFmtId="0" fontId="21" fillId="27" borderId="5" xfId="0" applyFont="1" applyFill="1" applyBorder="1" applyAlignment="1">
      <alignment horizontal="center" vertical="center"/>
    </xf>
    <xf numFmtId="0" fontId="21" fillId="28" borderId="5" xfId="0" applyFont="1" applyFill="1" applyBorder="1" applyAlignment="1">
      <alignment horizontal="center" vertical="center"/>
    </xf>
    <xf numFmtId="0" fontId="21" fillId="29" borderId="5" xfId="0" applyFont="1" applyFill="1" applyBorder="1" applyAlignment="1">
      <alignment horizontal="center" vertical="center"/>
    </xf>
    <xf numFmtId="0" fontId="21" fillId="30" borderId="5" xfId="0" applyFont="1" applyFill="1" applyBorder="1" applyAlignment="1">
      <alignment horizontal="center" vertical="center"/>
    </xf>
    <xf numFmtId="0" fontId="21" fillId="25" borderId="53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25" borderId="53" xfId="0" applyFont="1" applyFill="1" applyBorder="1" applyAlignment="1">
      <alignment horizontal="center" vertical="center"/>
    </xf>
    <xf numFmtId="0" fontId="16" fillId="26" borderId="5" xfId="0" applyFont="1" applyFill="1" applyBorder="1" applyAlignment="1">
      <alignment horizontal="center" vertical="center"/>
    </xf>
    <xf numFmtId="0" fontId="16" fillId="22" borderId="5" xfId="0" applyFont="1" applyFill="1" applyBorder="1" applyAlignment="1">
      <alignment horizontal="center" vertical="center"/>
    </xf>
    <xf numFmtId="0" fontId="16" fillId="21" borderId="5" xfId="0" applyFont="1" applyFill="1" applyBorder="1" applyAlignment="1">
      <alignment horizontal="center" vertical="center"/>
    </xf>
    <xf numFmtId="0" fontId="16" fillId="27" borderId="5" xfId="0" applyFont="1" applyFill="1" applyBorder="1" applyAlignment="1">
      <alignment horizontal="center" vertical="center"/>
    </xf>
    <xf numFmtId="0" fontId="16" fillId="28" borderId="5" xfId="0" applyFont="1" applyFill="1" applyBorder="1" applyAlignment="1">
      <alignment horizontal="center" vertical="center"/>
    </xf>
    <xf numFmtId="0" fontId="16" fillId="29" borderId="5" xfId="0" applyFont="1" applyFill="1" applyBorder="1" applyAlignment="1">
      <alignment horizontal="center" vertical="center"/>
    </xf>
    <xf numFmtId="0" fontId="16" fillId="30" borderId="5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2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17" borderId="23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6" fillId="4" borderId="5" xfId="3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3" borderId="26" xfId="2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11" borderId="24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13" fillId="16" borderId="23" xfId="0" applyFont="1" applyFill="1" applyBorder="1" applyAlignment="1">
      <alignment horizontal="center" vertical="center"/>
    </xf>
    <xf numFmtId="0" fontId="13" fillId="16" borderId="24" xfId="0" applyFont="1" applyFill="1" applyBorder="1" applyAlignment="1">
      <alignment horizontal="center" vertical="center"/>
    </xf>
    <xf numFmtId="0" fontId="9" fillId="16" borderId="23" xfId="0" applyFont="1" applyFill="1" applyBorder="1" applyAlignment="1">
      <alignment horizontal="center" vertical="center"/>
    </xf>
    <xf numFmtId="0" fontId="9" fillId="16" borderId="24" xfId="0" applyFont="1" applyFill="1" applyBorder="1" applyAlignment="1">
      <alignment horizontal="center" vertical="center"/>
    </xf>
    <xf numFmtId="0" fontId="9" fillId="15" borderId="23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13" fillId="15" borderId="23" xfId="0" applyFont="1" applyFill="1" applyBorder="1" applyAlignment="1">
      <alignment horizontal="center" vertical="center"/>
    </xf>
    <xf numFmtId="0" fontId="13" fillId="15" borderId="24" xfId="0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14" borderId="23" xfId="0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/>
    </xf>
    <xf numFmtId="0" fontId="13" fillId="14" borderId="24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9" fillId="11" borderId="19" xfId="6" applyFont="1" applyFill="1" applyBorder="1" applyAlignment="1" applyProtection="1">
      <alignment horizontal="center" vertical="center"/>
    </xf>
    <xf numFmtId="0" fontId="9" fillId="11" borderId="20" xfId="6" applyFont="1" applyFill="1" applyBorder="1" applyAlignment="1" applyProtection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19" xfId="5" applyFont="1" applyFill="1" applyBorder="1" applyAlignment="1" applyProtection="1">
      <alignment horizontal="center" vertical="center"/>
    </xf>
    <xf numFmtId="0" fontId="9" fillId="10" borderId="20" xfId="5" applyFont="1" applyFill="1" applyBorder="1" applyAlignment="1" applyProtection="1">
      <alignment horizontal="center" vertical="center"/>
    </xf>
    <xf numFmtId="0" fontId="13" fillId="10" borderId="23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9" borderId="15" xfId="4" applyFont="1" applyFill="1" applyBorder="1" applyAlignment="1" applyProtection="1">
      <alignment horizontal="center" vertical="center"/>
    </xf>
    <xf numFmtId="0" fontId="9" fillId="9" borderId="16" xfId="4" applyFont="1" applyFill="1" applyBorder="1" applyAlignment="1" applyProtection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8" borderId="15" xfId="4" applyFont="1" applyFill="1" applyBorder="1" applyAlignment="1" applyProtection="1">
      <alignment horizontal="center" vertical="center"/>
    </xf>
    <xf numFmtId="0" fontId="9" fillId="8" borderId="16" xfId="4" applyFont="1" applyFill="1" applyBorder="1" applyAlignment="1" applyProtection="1">
      <alignment horizontal="center" vertical="center"/>
    </xf>
    <xf numFmtId="0" fontId="9" fillId="8" borderId="19" xfId="5" applyFont="1" applyFill="1" applyBorder="1" applyAlignment="1" applyProtection="1">
      <alignment horizontal="center" vertical="center"/>
    </xf>
    <xf numFmtId="0" fontId="9" fillId="8" borderId="20" xfId="5" applyFont="1" applyFill="1" applyBorder="1" applyAlignment="1" applyProtection="1">
      <alignment horizontal="center" vertical="center"/>
    </xf>
    <xf numFmtId="0" fontId="9" fillId="8" borderId="19" xfId="6" applyFont="1" applyFill="1" applyBorder="1" applyAlignment="1" applyProtection="1">
      <alignment horizontal="center" vertical="center"/>
    </xf>
    <xf numFmtId="0" fontId="9" fillId="8" borderId="20" xfId="6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3" borderId="0" xfId="2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4" fillId="2" borderId="5" xfId="1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8" fillId="2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3" borderId="26" xfId="2" applyFont="1" applyBorder="1" applyAlignment="1" applyProtection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3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19" borderId="15" xfId="4" applyFont="1" applyFill="1" applyBorder="1" applyAlignment="1" applyProtection="1">
      <alignment horizontal="center" vertical="center"/>
    </xf>
    <xf numFmtId="0" fontId="9" fillId="19" borderId="16" xfId="4" applyFont="1" applyFill="1" applyBorder="1" applyAlignment="1" applyProtection="1">
      <alignment horizontal="center" vertical="center"/>
    </xf>
    <xf numFmtId="0" fontId="9" fillId="18" borderId="23" xfId="0" applyFont="1" applyFill="1" applyBorder="1" applyAlignment="1">
      <alignment horizontal="center" vertical="center"/>
    </xf>
    <xf numFmtId="0" fontId="9" fillId="18" borderId="24" xfId="0" applyFont="1" applyFill="1" applyBorder="1" applyAlignment="1">
      <alignment horizontal="center" vertical="center"/>
    </xf>
    <xf numFmtId="0" fontId="9" fillId="18" borderId="15" xfId="4" applyFont="1" applyFill="1" applyBorder="1" applyAlignment="1" applyProtection="1">
      <alignment horizontal="center" vertical="center"/>
    </xf>
    <xf numFmtId="0" fontId="9" fillId="18" borderId="16" xfId="4" applyFont="1" applyFill="1" applyBorder="1" applyAlignment="1" applyProtection="1">
      <alignment horizontal="center" vertical="center"/>
    </xf>
    <xf numFmtId="0" fontId="9" fillId="18" borderId="19" xfId="5" applyFont="1" applyFill="1" applyBorder="1" applyAlignment="1" applyProtection="1">
      <alignment horizontal="center" vertical="center"/>
    </xf>
    <xf numFmtId="0" fontId="9" fillId="18" borderId="20" xfId="5" applyFont="1" applyFill="1" applyBorder="1" applyAlignment="1" applyProtection="1">
      <alignment horizontal="center" vertical="center"/>
    </xf>
    <xf numFmtId="0" fontId="9" fillId="18" borderId="19" xfId="6" applyFont="1" applyFill="1" applyBorder="1" applyAlignment="1" applyProtection="1">
      <alignment horizontal="center" vertical="center"/>
    </xf>
    <xf numFmtId="0" fontId="9" fillId="18" borderId="20" xfId="6" applyFont="1" applyFill="1" applyBorder="1" applyAlignment="1" applyProtection="1">
      <alignment horizontal="center" vertical="center"/>
    </xf>
    <xf numFmtId="0" fontId="8" fillId="3" borderId="0" xfId="2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23" xfId="0" applyFont="1" applyFill="1" applyBorder="1" applyAlignment="1">
      <alignment horizontal="center" vertical="center"/>
    </xf>
    <xf numFmtId="0" fontId="9" fillId="20" borderId="15" xfId="4" applyFont="1" applyFill="1" applyBorder="1" applyAlignment="1" applyProtection="1">
      <alignment horizontal="center" vertical="center"/>
    </xf>
    <xf numFmtId="0" fontId="9" fillId="20" borderId="16" xfId="4" applyFont="1" applyFill="1" applyBorder="1" applyAlignment="1" applyProtection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8" fillId="23" borderId="0" xfId="0" applyFont="1" applyFill="1" applyAlignment="1">
      <alignment horizontal="center" vertical="center"/>
    </xf>
    <xf numFmtId="0" fontId="13" fillId="19" borderId="23" xfId="0" applyFont="1" applyFill="1" applyBorder="1" applyAlignment="1">
      <alignment horizontal="center" vertical="center"/>
    </xf>
    <xf numFmtId="0" fontId="13" fillId="19" borderId="24" xfId="0" applyFont="1" applyFill="1" applyBorder="1" applyAlignment="1">
      <alignment horizontal="center" vertical="center"/>
    </xf>
    <xf numFmtId="0" fontId="13" fillId="19" borderId="15" xfId="4" applyFont="1" applyFill="1" applyBorder="1" applyAlignment="1" applyProtection="1">
      <alignment horizontal="center" vertical="center"/>
    </xf>
    <xf numFmtId="0" fontId="13" fillId="19" borderId="16" xfId="4" applyFont="1" applyFill="1" applyBorder="1" applyAlignment="1" applyProtection="1">
      <alignment horizontal="center" vertical="center"/>
    </xf>
    <xf numFmtId="0" fontId="13" fillId="19" borderId="19" xfId="5" applyFont="1" applyFill="1" applyBorder="1" applyAlignment="1" applyProtection="1">
      <alignment horizontal="center" vertical="center"/>
    </xf>
    <xf numFmtId="0" fontId="13" fillId="19" borderId="20" xfId="5" applyFont="1" applyFill="1" applyBorder="1" applyAlignment="1" applyProtection="1">
      <alignment horizontal="center" vertical="center"/>
    </xf>
    <xf numFmtId="0" fontId="13" fillId="19" borderId="19" xfId="6" applyFont="1" applyFill="1" applyBorder="1" applyAlignment="1" applyProtection="1">
      <alignment horizontal="center" vertical="center"/>
    </xf>
    <xf numFmtId="0" fontId="13" fillId="19" borderId="20" xfId="6" applyFont="1" applyFill="1" applyBorder="1" applyAlignment="1" applyProtection="1">
      <alignment horizontal="center" vertical="center"/>
    </xf>
    <xf numFmtId="0" fontId="17" fillId="7" borderId="2" xfId="7" applyFont="1" applyBorder="1" applyAlignment="1" applyProtection="1">
      <alignment horizontal="center" vertical="center"/>
    </xf>
  </cellXfs>
  <cellStyles count="8">
    <cellStyle name="Excel Built-in Accent1" xfId="2"/>
    <cellStyle name="Excel Built-in Accent4" xfId="7"/>
    <cellStyle name="Excel Built-in Calculation" xfId="5"/>
    <cellStyle name="Excel Built-in Check Cell" xfId="3"/>
    <cellStyle name="Excel Built-in Input" xfId="6"/>
    <cellStyle name="Excel Built-in Note" xfId="4"/>
    <cellStyle name="Excel Built-in Output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4BD97"/>
      <rgbColor rgb="FF7F7F7F"/>
      <rgbColor rgb="FFB2B2B2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EEECE1"/>
      <rgbColor rgb="FF00FFFF"/>
      <rgbColor rgb="FF800080"/>
      <rgbColor rgb="FF800000"/>
      <rgbColor rgb="FF008080"/>
      <rgbColor rgb="FF0000FF"/>
      <rgbColor rgb="FF00CCFF"/>
      <rgbColor rgb="FFF2F2F2"/>
      <rgbColor rgb="FFEBF1DE"/>
      <rgbColor rgb="FFFDEADA"/>
      <rgbColor rgb="FFB9CDE5"/>
      <rgbColor rgb="FFFAC090"/>
      <rgbColor rgb="FFDDD9C3"/>
      <rgbColor rgb="FFFFCC99"/>
      <rgbColor rgb="FF4F81BD"/>
      <rgbColor rgb="FF33CCCC"/>
      <rgbColor rgb="FF9BBB59"/>
      <rgbColor rgb="FFE6E0EC"/>
      <rgbColor rgb="FFFF9900"/>
      <rgbColor rgb="FFFA7D00"/>
      <rgbColor rgb="FF8064A2"/>
      <rgbColor rgb="FFA5A5A5"/>
      <rgbColor rgb="FF003366"/>
      <rgbColor rgb="FF339966"/>
      <rgbColor rgb="FF003300"/>
      <rgbColor rgb="FF333300"/>
      <rgbColor rgb="FFCE181E"/>
      <rgbColor rgb="FF993366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3"/>
  <sheetViews>
    <sheetView zoomScaleNormal="100" workbookViewId="0">
      <selection activeCell="N53" sqref="N53"/>
    </sheetView>
  </sheetViews>
  <sheetFormatPr defaultRowHeight="15" x14ac:dyDescent="0.25"/>
  <cols>
    <col min="1" max="2" width="2.7109375" style="1" customWidth="1"/>
    <col min="3" max="3" width="20.7109375" style="2" customWidth="1"/>
    <col min="4" max="86" width="2.7109375" style="1" customWidth="1"/>
    <col min="87" max="1037" width="8.42578125" customWidth="1"/>
  </cols>
  <sheetData>
    <row r="1" spans="1:86" ht="26.25" customHeight="1" x14ac:dyDescent="0.25"/>
    <row r="2" spans="1:86" ht="9.9499999999999993" customHeight="1" thickBot="1" x14ac:dyDescent="0.3">
      <c r="A2" s="414"/>
      <c r="B2" s="415" t="s">
        <v>0</v>
      </c>
      <c r="C2" s="415"/>
      <c r="D2" s="416" t="s">
        <v>1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/>
      <c r="BA2"/>
      <c r="BB2"/>
      <c r="BC2"/>
      <c r="BD2"/>
      <c r="BE2"/>
      <c r="BF2"/>
      <c r="BG2"/>
      <c r="BH2"/>
      <c r="BI2"/>
      <c r="BJ2"/>
      <c r="BK2"/>
    </row>
    <row r="3" spans="1:86" ht="9.9499999999999993" customHeight="1" thickTop="1" thickBot="1" x14ac:dyDescent="0.3">
      <c r="A3" s="414"/>
      <c r="B3" s="417" t="s">
        <v>2</v>
      </c>
      <c r="C3" s="418" t="s">
        <v>3</v>
      </c>
      <c r="D3" s="419" t="str">
        <f>C6</f>
        <v>Trojanowski Piotr</v>
      </c>
      <c r="E3" s="419"/>
      <c r="F3" s="419"/>
      <c r="G3" s="419"/>
      <c r="H3" s="419" t="str">
        <f>C9</f>
        <v>Ulanowska Patrycja</v>
      </c>
      <c r="I3" s="419"/>
      <c r="J3" s="419"/>
      <c r="K3" s="419"/>
      <c r="L3" s="419" t="str">
        <f>C12</f>
        <v>Turek Maja</v>
      </c>
      <c r="M3" s="419"/>
      <c r="N3" s="419"/>
      <c r="O3" s="419"/>
      <c r="P3" s="419" t="str">
        <f>C15</f>
        <v>Czarnecki Łukasz</v>
      </c>
      <c r="Q3" s="419"/>
      <c r="R3" s="419"/>
      <c r="S3" s="419"/>
      <c r="T3" s="419" t="str">
        <f>C18</f>
        <v>Dzido Michał</v>
      </c>
      <c r="U3" s="419"/>
      <c r="V3" s="419"/>
      <c r="W3" s="419"/>
      <c r="X3" s="419" t="str">
        <f>C21</f>
        <v>Kuzko Amelia</v>
      </c>
      <c r="Y3" s="419"/>
      <c r="Z3" s="419"/>
      <c r="AA3" s="419"/>
      <c r="AB3" s="419" t="str">
        <f>C24</f>
        <v>Rybicka Sylwia</v>
      </c>
      <c r="AC3" s="419"/>
      <c r="AD3" s="419"/>
      <c r="AE3" s="419"/>
      <c r="AF3" s="419" t="str">
        <f>C27</f>
        <v>Sielski Kacper</v>
      </c>
      <c r="AG3" s="419"/>
      <c r="AH3" s="419"/>
      <c r="AI3" s="419"/>
      <c r="AJ3" s="419" t="str">
        <f>C30</f>
        <v>Baj Karol</v>
      </c>
      <c r="AK3" s="419"/>
      <c r="AL3" s="419"/>
      <c r="AM3" s="419"/>
      <c r="AN3" s="419" t="str">
        <f>C33</f>
        <v>Wróblewska Ola</v>
      </c>
      <c r="AO3" s="419"/>
      <c r="AP3" s="419"/>
      <c r="AQ3" s="419"/>
      <c r="AR3" s="419" t="str">
        <f>C36</f>
        <v>Ciepliński Franciszek</v>
      </c>
      <c r="AS3" s="419"/>
      <c r="AT3" s="419"/>
      <c r="AU3" s="419"/>
      <c r="AV3" s="419" t="str">
        <f>C39</f>
        <v>Polaszczyk Kinga</v>
      </c>
      <c r="AW3" s="419"/>
      <c r="AX3" s="419"/>
      <c r="AY3" s="419"/>
      <c r="AZ3"/>
      <c r="BA3" s="342" t="s">
        <v>134</v>
      </c>
      <c r="BB3" s="343"/>
      <c r="BC3"/>
      <c r="BD3" s="342" t="s">
        <v>137</v>
      </c>
      <c r="BE3" s="343"/>
      <c r="BF3"/>
      <c r="BG3" s="342" t="s">
        <v>135</v>
      </c>
      <c r="BH3" s="343"/>
      <c r="BI3"/>
      <c r="BJ3" s="342" t="s">
        <v>136</v>
      </c>
      <c r="BK3" s="343"/>
      <c r="BM3" s="353" t="s">
        <v>4</v>
      </c>
      <c r="BN3" s="353"/>
      <c r="BO3" s="353" t="s">
        <v>5</v>
      </c>
      <c r="BP3" s="353"/>
      <c r="BQ3" s="412" t="s">
        <v>6</v>
      </c>
      <c r="BR3" s="412"/>
      <c r="BS3" s="3"/>
      <c r="BT3" s="413" t="s">
        <v>7</v>
      </c>
      <c r="BU3" s="413"/>
      <c r="BV3" s="413"/>
      <c r="BW3" s="349">
        <v>1</v>
      </c>
      <c r="BX3" s="349">
        <v>2</v>
      </c>
      <c r="BY3" s="349">
        <v>3</v>
      </c>
      <c r="BZ3" s="349">
        <v>4</v>
      </c>
      <c r="CA3" s="349">
        <v>5</v>
      </c>
      <c r="CB3" s="349">
        <v>6</v>
      </c>
      <c r="CC3" s="349">
        <v>7</v>
      </c>
      <c r="CD3" s="349">
        <v>8</v>
      </c>
      <c r="CE3" s="349">
        <v>9</v>
      </c>
      <c r="CF3" s="349">
        <v>10</v>
      </c>
      <c r="CG3" s="349">
        <v>11</v>
      </c>
      <c r="CH3" s="349">
        <v>12</v>
      </c>
    </row>
    <row r="4" spans="1:86" ht="9.9499999999999993" customHeight="1" thickTop="1" thickBot="1" x14ac:dyDescent="0.3">
      <c r="A4" s="414"/>
      <c r="B4" s="417"/>
      <c r="C4" s="418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/>
      <c r="BA4" s="342"/>
      <c r="BB4" s="343"/>
      <c r="BC4"/>
      <c r="BD4" s="342"/>
      <c r="BE4" s="343"/>
      <c r="BF4"/>
      <c r="BG4" s="342"/>
      <c r="BH4" s="343"/>
      <c r="BI4"/>
      <c r="BJ4" s="342"/>
      <c r="BK4" s="343"/>
      <c r="BM4" s="353"/>
      <c r="BN4" s="353"/>
      <c r="BO4" s="353"/>
      <c r="BP4" s="353"/>
      <c r="BQ4" s="412"/>
      <c r="BR4" s="412"/>
      <c r="BS4" s="3"/>
      <c r="BT4" s="413"/>
      <c r="BU4" s="413"/>
      <c r="BV4" s="413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</row>
    <row r="5" spans="1:86" ht="9.9499999999999993" customHeight="1" thickTop="1" thickBot="1" x14ac:dyDescent="0.3">
      <c r="A5" s="414"/>
      <c r="B5" s="417"/>
      <c r="C5" s="418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/>
      <c r="BA5" s="342"/>
      <c r="BB5" s="343"/>
      <c r="BC5"/>
      <c r="BD5" s="342"/>
      <c r="BE5" s="343"/>
      <c r="BF5"/>
      <c r="BG5" s="342"/>
      <c r="BH5" s="343"/>
      <c r="BI5"/>
      <c r="BJ5" s="342"/>
      <c r="BK5" s="343"/>
      <c r="BM5" s="353"/>
      <c r="BN5" s="353"/>
      <c r="BO5" s="353"/>
      <c r="BP5" s="353"/>
      <c r="BQ5" s="412"/>
      <c r="BR5" s="412"/>
      <c r="BS5" s="3"/>
      <c r="BT5" s="413"/>
      <c r="BU5" s="413"/>
      <c r="BV5" s="413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</row>
    <row r="6" spans="1:86" ht="9.9499999999999993" customHeight="1" thickTop="1" thickBot="1" x14ac:dyDescent="0.3">
      <c r="A6" s="4" t="s">
        <v>8</v>
      </c>
      <c r="B6" s="357" t="s">
        <v>9</v>
      </c>
      <c r="C6" s="405" t="s">
        <v>10</v>
      </c>
      <c r="D6" s="352" t="s">
        <v>3</v>
      </c>
      <c r="E6" s="352"/>
      <c r="F6" s="352"/>
      <c r="G6" s="352"/>
      <c r="H6" s="5">
        <v>15</v>
      </c>
      <c r="I6" s="6">
        <v>12</v>
      </c>
      <c r="J6" s="406">
        <v>2</v>
      </c>
      <c r="K6" s="407">
        <v>0</v>
      </c>
      <c r="L6" s="7">
        <v>15</v>
      </c>
      <c r="M6" s="8">
        <v>3</v>
      </c>
      <c r="N6" s="408">
        <v>2</v>
      </c>
      <c r="O6" s="409">
        <v>1</v>
      </c>
      <c r="P6" s="9">
        <v>15</v>
      </c>
      <c r="Q6" s="10">
        <v>5</v>
      </c>
      <c r="R6" s="410">
        <v>2</v>
      </c>
      <c r="S6" s="411">
        <v>0</v>
      </c>
      <c r="T6" s="11">
        <v>11</v>
      </c>
      <c r="U6" s="12">
        <v>15</v>
      </c>
      <c r="V6" s="403">
        <v>2</v>
      </c>
      <c r="W6" s="404">
        <v>1</v>
      </c>
      <c r="X6" s="13">
        <v>15</v>
      </c>
      <c r="Y6" s="14">
        <v>4</v>
      </c>
      <c r="Z6" s="401">
        <v>1</v>
      </c>
      <c r="AA6" s="402">
        <v>2</v>
      </c>
      <c r="AB6" s="13">
        <v>15</v>
      </c>
      <c r="AC6" s="14">
        <v>10</v>
      </c>
      <c r="AD6" s="401">
        <v>2</v>
      </c>
      <c r="AE6" s="402">
        <v>0</v>
      </c>
      <c r="AF6" s="13">
        <v>15</v>
      </c>
      <c r="AG6" s="14">
        <v>11</v>
      </c>
      <c r="AH6" s="401">
        <v>2</v>
      </c>
      <c r="AI6" s="402">
        <v>0</v>
      </c>
      <c r="AJ6" s="13">
        <v>15</v>
      </c>
      <c r="AK6" s="14">
        <v>11</v>
      </c>
      <c r="AL6" s="401">
        <v>2</v>
      </c>
      <c r="AM6" s="402">
        <v>0</v>
      </c>
      <c r="AN6" s="11">
        <v>15</v>
      </c>
      <c r="AO6" s="12">
        <v>13</v>
      </c>
      <c r="AP6" s="403">
        <v>2</v>
      </c>
      <c r="AQ6" s="404">
        <v>0</v>
      </c>
      <c r="AR6" s="11">
        <v>15</v>
      </c>
      <c r="AS6" s="12">
        <v>2</v>
      </c>
      <c r="AT6" s="403">
        <v>2</v>
      </c>
      <c r="AU6" s="404">
        <v>0</v>
      </c>
      <c r="AV6" s="11">
        <v>15</v>
      </c>
      <c r="AW6" s="12">
        <v>10</v>
      </c>
      <c r="AX6" s="403">
        <v>2</v>
      </c>
      <c r="AY6" s="404">
        <v>0</v>
      </c>
      <c r="AZ6"/>
      <c r="BA6" s="344">
        <v>1</v>
      </c>
      <c r="BB6" s="345"/>
      <c r="BC6"/>
      <c r="BD6" s="346">
        <f>BG6+BJ6</f>
        <v>108</v>
      </c>
      <c r="BE6" s="347"/>
      <c r="BF6"/>
      <c r="BG6" s="344">
        <v>100</v>
      </c>
      <c r="BH6" s="345"/>
      <c r="BI6" s="309"/>
      <c r="BJ6" s="344">
        <v>8</v>
      </c>
      <c r="BK6" s="345"/>
      <c r="BM6" s="353">
        <f>SUM(H6:H8,L6:L8,P6:P8,T6:T8,X6:X8,AB6:AB8,AF6:AF8,AJ6:AJ8,AN6:AN8,AR6:AR8,AV6:AV8)</f>
        <v>363</v>
      </c>
      <c r="BN6" s="353"/>
      <c r="BO6" s="353">
        <f>SUM(I6:I8,M6:M8,Q6:Q8,U6:U8,Y6:Y8,AC6:AC8,AG6:AG8,AK6:AK8,AO6:AO8,AS6:AS8,AW6:AW8)</f>
        <v>239</v>
      </c>
      <c r="BP6" s="353"/>
      <c r="BQ6" s="354">
        <f>BM6-BO6</f>
        <v>124</v>
      </c>
      <c r="BR6" s="354"/>
      <c r="BS6" s="3"/>
      <c r="BT6" s="355">
        <f>BW6+BX6+BY6+BZ6+CA6+CB6+CC6+CD6+CE6+CF6+CG6+CH6</f>
        <v>10</v>
      </c>
      <c r="BU6" s="355"/>
      <c r="BV6" s="355"/>
      <c r="BW6" s="400" t="str">
        <f>IF(F6-G6=2, "1",IF(F6-G6=1, "1",IF(F6-G6=-1,"0","0")))</f>
        <v>0</v>
      </c>
      <c r="BX6" s="349" t="str">
        <f>IF(J6-K6=2, "1",IF(J6-K6=1, "1",IF(J6-K6=-1,"0","0")))</f>
        <v>1</v>
      </c>
      <c r="BY6" s="349" t="str">
        <f>IF(N6-O6=2, "1",IF(N6-O6=1, "1",IF(N6-O6=-1,"0","0")))</f>
        <v>1</v>
      </c>
      <c r="BZ6" s="349" t="str">
        <f>IF(R6-S6=2, "1",IF(R6-S6=1, "1",IF(R6-S6=-1,"0","0")))</f>
        <v>1</v>
      </c>
      <c r="CA6" s="349" t="str">
        <f>IF(V6-W6=2, "1",IF(V6-W6=1, "1",IF(V6-W6=-1,"0","0")))</f>
        <v>1</v>
      </c>
      <c r="CB6" s="349" t="str">
        <f>IF(Z6-AA6=2, "1",IF(Z6-AA6=1, "1",IF(Z6-AA6=-1,"0","0")))</f>
        <v>0</v>
      </c>
      <c r="CC6" s="349" t="str">
        <f>IF(AD6-AE6=2, "1",IF(AD6-AE6=1, "1",IF(AD6-AE6=-1,"0","0")))</f>
        <v>1</v>
      </c>
      <c r="CD6" s="349" t="str">
        <f>IF(AH6-AI6=2, "1",IF(AH6-AI6=1, "1",IF(AH6-AI6=-1,"0","0")))</f>
        <v>1</v>
      </c>
      <c r="CE6" s="349" t="str">
        <f>IF(AL6-AM6=2, "1",IF(AL6-AM6=1, "1",IF(AL6-AM6=-1,"0","0")))</f>
        <v>1</v>
      </c>
      <c r="CF6" s="349" t="str">
        <f>IF(AP6-AQ6=2, "1",IF(AP6-AQ6=1, "1",IF(AP6-AQ6=-1,"0","0")))</f>
        <v>1</v>
      </c>
      <c r="CG6" s="349" t="str">
        <f>IF(AT6-AU6=2, "1",IF(AT6-AU6=1, "1",IF(AT6-AU6=-1,"0","0")))</f>
        <v>1</v>
      </c>
      <c r="CH6" s="349" t="str">
        <f>IF(AX6-AY6=2, "1",IF(AX6-AY6=1, "1",IF(AX6-AY6=-1,"0","0")))</f>
        <v>1</v>
      </c>
    </row>
    <row r="7" spans="1:86" ht="9.9499999999999993" customHeight="1" thickTop="1" thickBot="1" x14ac:dyDescent="0.3">
      <c r="A7" s="15" t="s">
        <v>11</v>
      </c>
      <c r="B7" s="357"/>
      <c r="C7" s="405"/>
      <c r="D7" s="352"/>
      <c r="E7" s="352"/>
      <c r="F7" s="352"/>
      <c r="G7" s="352"/>
      <c r="H7" s="16">
        <v>15</v>
      </c>
      <c r="I7" s="17">
        <v>7</v>
      </c>
      <c r="J7" s="406"/>
      <c r="K7" s="407"/>
      <c r="L7" s="18">
        <v>10</v>
      </c>
      <c r="M7" s="19">
        <v>15</v>
      </c>
      <c r="N7" s="408"/>
      <c r="O7" s="409"/>
      <c r="P7" s="20">
        <v>15</v>
      </c>
      <c r="Q7" s="21">
        <v>11</v>
      </c>
      <c r="R7" s="410"/>
      <c r="S7" s="411"/>
      <c r="T7" s="22">
        <v>15</v>
      </c>
      <c r="U7" s="23">
        <v>5</v>
      </c>
      <c r="V7" s="403"/>
      <c r="W7" s="404"/>
      <c r="X7" s="24">
        <v>14</v>
      </c>
      <c r="Y7" s="25">
        <v>16</v>
      </c>
      <c r="Z7" s="401"/>
      <c r="AA7" s="402"/>
      <c r="AB7" s="24">
        <v>15</v>
      </c>
      <c r="AC7" s="25">
        <v>8</v>
      </c>
      <c r="AD7" s="401"/>
      <c r="AE7" s="402"/>
      <c r="AF7" s="24">
        <v>15</v>
      </c>
      <c r="AG7" s="25">
        <v>6</v>
      </c>
      <c r="AH7" s="401"/>
      <c r="AI7" s="402"/>
      <c r="AJ7" s="24">
        <v>15</v>
      </c>
      <c r="AK7" s="25">
        <v>11</v>
      </c>
      <c r="AL7" s="401"/>
      <c r="AM7" s="402"/>
      <c r="AN7" s="22">
        <v>17</v>
      </c>
      <c r="AO7" s="23">
        <v>15</v>
      </c>
      <c r="AP7" s="403"/>
      <c r="AQ7" s="404"/>
      <c r="AR7" s="22">
        <v>15</v>
      </c>
      <c r="AS7" s="23">
        <v>6</v>
      </c>
      <c r="AT7" s="403"/>
      <c r="AU7" s="404"/>
      <c r="AV7" s="22">
        <v>15</v>
      </c>
      <c r="AW7" s="23">
        <v>12</v>
      </c>
      <c r="AX7" s="403"/>
      <c r="AY7" s="404"/>
      <c r="AZ7"/>
      <c r="BA7" s="344"/>
      <c r="BB7" s="345"/>
      <c r="BC7"/>
      <c r="BD7" s="346"/>
      <c r="BE7" s="347"/>
      <c r="BF7"/>
      <c r="BG7" s="344"/>
      <c r="BH7" s="345"/>
      <c r="BI7" s="309"/>
      <c r="BJ7" s="344"/>
      <c r="BK7" s="345"/>
      <c r="BM7" s="353"/>
      <c r="BN7" s="353"/>
      <c r="BO7" s="353"/>
      <c r="BP7" s="353"/>
      <c r="BQ7" s="354"/>
      <c r="BR7" s="354"/>
      <c r="BS7" s="3"/>
      <c r="BT7" s="355"/>
      <c r="BU7" s="355"/>
      <c r="BV7" s="355"/>
      <c r="BW7" s="400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</row>
    <row r="8" spans="1:86" ht="9.9499999999999993" customHeight="1" thickTop="1" thickBot="1" x14ac:dyDescent="0.3">
      <c r="A8" s="26" t="s">
        <v>12</v>
      </c>
      <c r="B8" s="357"/>
      <c r="C8" s="405"/>
      <c r="D8" s="352"/>
      <c r="E8" s="352"/>
      <c r="F8" s="352"/>
      <c r="G8" s="352"/>
      <c r="H8" s="27"/>
      <c r="I8" s="28"/>
      <c r="J8" s="406"/>
      <c r="K8" s="407"/>
      <c r="L8" s="29">
        <v>15</v>
      </c>
      <c r="M8" s="30">
        <v>5</v>
      </c>
      <c r="N8" s="408"/>
      <c r="O8" s="409"/>
      <c r="P8" s="31"/>
      <c r="Q8" s="32"/>
      <c r="R8" s="410"/>
      <c r="S8" s="411"/>
      <c r="T8" s="33">
        <v>15</v>
      </c>
      <c r="U8" s="34">
        <v>11</v>
      </c>
      <c r="V8" s="403"/>
      <c r="W8" s="404"/>
      <c r="X8" s="35">
        <v>11</v>
      </c>
      <c r="Y8" s="36">
        <v>15</v>
      </c>
      <c r="Z8" s="401"/>
      <c r="AA8" s="402"/>
      <c r="AB8" s="35"/>
      <c r="AC8" s="36"/>
      <c r="AD8" s="401"/>
      <c r="AE8" s="402"/>
      <c r="AF8" s="35"/>
      <c r="AG8" s="36"/>
      <c r="AH8" s="401"/>
      <c r="AI8" s="402"/>
      <c r="AJ8" s="35"/>
      <c r="AK8" s="36"/>
      <c r="AL8" s="401"/>
      <c r="AM8" s="402"/>
      <c r="AN8" s="33"/>
      <c r="AO8" s="34"/>
      <c r="AP8" s="403"/>
      <c r="AQ8" s="404"/>
      <c r="AR8" s="33"/>
      <c r="AS8" s="34"/>
      <c r="AT8" s="403"/>
      <c r="AU8" s="404"/>
      <c r="AV8" s="33"/>
      <c r="AW8" s="34"/>
      <c r="AX8" s="403"/>
      <c r="AY8" s="404"/>
      <c r="AZ8"/>
      <c r="BA8" s="344"/>
      <c r="BB8" s="345"/>
      <c r="BC8"/>
      <c r="BD8" s="346"/>
      <c r="BE8" s="347"/>
      <c r="BF8"/>
      <c r="BG8" s="344"/>
      <c r="BH8" s="345"/>
      <c r="BI8" s="309"/>
      <c r="BJ8" s="344"/>
      <c r="BK8" s="345"/>
      <c r="BM8" s="353"/>
      <c r="BN8" s="353"/>
      <c r="BO8" s="353"/>
      <c r="BP8" s="353"/>
      <c r="BQ8" s="354"/>
      <c r="BR8" s="354"/>
      <c r="BS8" s="3"/>
      <c r="BT8" s="355"/>
      <c r="BU8" s="355"/>
      <c r="BV8" s="355"/>
      <c r="BW8" s="400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</row>
    <row r="9" spans="1:86" ht="9.9499999999999993" customHeight="1" thickTop="1" thickBot="1" x14ac:dyDescent="0.3">
      <c r="A9" s="4" t="s">
        <v>8</v>
      </c>
      <c r="B9" s="357" t="s">
        <v>13</v>
      </c>
      <c r="C9" s="357" t="s">
        <v>14</v>
      </c>
      <c r="D9" s="37">
        <f>I6</f>
        <v>12</v>
      </c>
      <c r="E9" s="38">
        <f>H6</f>
        <v>15</v>
      </c>
      <c r="F9" s="397">
        <f>K6</f>
        <v>0</v>
      </c>
      <c r="G9" s="398">
        <f>J6</f>
        <v>2</v>
      </c>
      <c r="H9" s="352" t="s">
        <v>3</v>
      </c>
      <c r="I9" s="352"/>
      <c r="J9" s="352"/>
      <c r="K9" s="352"/>
      <c r="L9" s="39">
        <v>17</v>
      </c>
      <c r="M9" s="40">
        <v>15</v>
      </c>
      <c r="N9" s="395">
        <v>2</v>
      </c>
      <c r="O9" s="396">
        <v>0</v>
      </c>
      <c r="P9" s="39">
        <v>15</v>
      </c>
      <c r="Q9" s="40">
        <v>5</v>
      </c>
      <c r="R9" s="395">
        <v>2</v>
      </c>
      <c r="S9" s="396">
        <v>0</v>
      </c>
      <c r="T9" s="39">
        <v>15</v>
      </c>
      <c r="U9" s="40">
        <v>0</v>
      </c>
      <c r="V9" s="395">
        <v>2</v>
      </c>
      <c r="W9" s="396">
        <v>0</v>
      </c>
      <c r="X9" s="41">
        <v>15</v>
      </c>
      <c r="Y9" s="42">
        <v>9</v>
      </c>
      <c r="Z9" s="399">
        <v>2</v>
      </c>
      <c r="AA9" s="394">
        <v>0</v>
      </c>
      <c r="AB9" s="41">
        <v>15</v>
      </c>
      <c r="AC9" s="42">
        <v>10</v>
      </c>
      <c r="AD9" s="399">
        <v>2</v>
      </c>
      <c r="AE9" s="394">
        <v>1</v>
      </c>
      <c r="AF9" s="41">
        <v>14</v>
      </c>
      <c r="AG9" s="42">
        <v>16</v>
      </c>
      <c r="AH9" s="399">
        <v>0</v>
      </c>
      <c r="AI9" s="394">
        <v>2</v>
      </c>
      <c r="AJ9" s="41">
        <v>15</v>
      </c>
      <c r="AK9" s="42">
        <v>11</v>
      </c>
      <c r="AL9" s="399">
        <v>2</v>
      </c>
      <c r="AM9" s="394">
        <v>1</v>
      </c>
      <c r="AN9" s="39">
        <v>18</v>
      </c>
      <c r="AO9" s="40">
        <v>16</v>
      </c>
      <c r="AP9" s="395">
        <v>2</v>
      </c>
      <c r="AQ9" s="396">
        <v>0</v>
      </c>
      <c r="AR9" s="39">
        <v>15</v>
      </c>
      <c r="AS9" s="40">
        <v>8</v>
      </c>
      <c r="AT9" s="395">
        <v>2</v>
      </c>
      <c r="AU9" s="396">
        <v>0</v>
      </c>
      <c r="AV9" s="39">
        <v>15</v>
      </c>
      <c r="AW9" s="40">
        <v>8</v>
      </c>
      <c r="AX9" s="395">
        <v>2</v>
      </c>
      <c r="AY9" s="396">
        <v>0</v>
      </c>
      <c r="AZ9"/>
      <c r="BA9" s="344">
        <v>2</v>
      </c>
      <c r="BB9" s="345"/>
      <c r="BC9"/>
      <c r="BD9" s="346">
        <f t="shared" ref="BD9" si="0">BG9+BJ9</f>
        <v>97</v>
      </c>
      <c r="BE9" s="347"/>
      <c r="BF9"/>
      <c r="BG9" s="344">
        <v>90</v>
      </c>
      <c r="BH9" s="345"/>
      <c r="BI9" s="309"/>
      <c r="BJ9" s="344">
        <v>7</v>
      </c>
      <c r="BK9" s="345"/>
      <c r="BM9" s="353">
        <f>SUM(D9:D11,L9:L11,P9:P11,T9:T11,X9:X11,AB9:AB11,AF9:AF11,AJ9:AJ11,AN9:AN11,AR9:AR11,AV9:AV11)</f>
        <v>352</v>
      </c>
      <c r="BN9" s="353"/>
      <c r="BO9" s="353">
        <f>SUM(E9:E11,M9:M11,Q9:Q11,U9:U11,Y9:Y11,AC9:AC11,AG9:AG11,AK9:AK11,AO9:AO11,AS9:AS11,AW9:AW11)</f>
        <v>242</v>
      </c>
      <c r="BP9" s="353"/>
      <c r="BQ9" s="354">
        <f>BM9-BO9</f>
        <v>110</v>
      </c>
      <c r="BR9" s="354"/>
      <c r="BS9" s="3"/>
      <c r="BT9" s="355">
        <f>BW9+BX9+BY9+BZ9+CA9+CB9+CC9+CD9+CE9+CF9+CG9+CH9</f>
        <v>9</v>
      </c>
      <c r="BU9" s="355"/>
      <c r="BV9" s="355"/>
      <c r="BW9" s="356" t="str">
        <f t="shared" ref="BW9" si="1">IF(F9-G9=2, "1",IF(F9-G9=1, "1",IF(F9-G9=-1,"0","0")))</f>
        <v>0</v>
      </c>
      <c r="BX9" s="348" t="str">
        <f t="shared" ref="BX9" si="2">IF(J9-K9=2, "1",IF(J9-K9=1, "1",IF(J9-K9=-1,"0","0")))</f>
        <v>0</v>
      </c>
      <c r="BY9" s="349" t="str">
        <f t="shared" ref="BY9" si="3">IF(N9-O9=2, "1",IF(N9-O9=1, "1",IF(N9-O9=-1,"0","0")))</f>
        <v>1</v>
      </c>
      <c r="BZ9" s="349" t="str">
        <f t="shared" ref="BZ9" si="4">IF(R9-S9=2, "1",IF(R9-S9=1, "1",IF(R9-S9=-1,"0","0")))</f>
        <v>1</v>
      </c>
      <c r="CA9" s="349" t="str">
        <f t="shared" ref="CA9" si="5">IF(V9-W9=2, "1",IF(V9-W9=1, "1",IF(V9-W9=-1,"0","0")))</f>
        <v>1</v>
      </c>
      <c r="CB9" s="349" t="str">
        <f t="shared" ref="CB9" si="6">IF(Z9-AA9=2, "1",IF(Z9-AA9=1, "1",IF(Z9-AA9=-1,"0","0")))</f>
        <v>1</v>
      </c>
      <c r="CC9" s="349" t="str">
        <f t="shared" ref="CC9" si="7">IF(AD9-AE9=2, "1",IF(AD9-AE9=1, "1",IF(AD9-AE9=-1,"0","0")))</f>
        <v>1</v>
      </c>
      <c r="CD9" s="349" t="str">
        <f t="shared" ref="CD9" si="8">IF(AH9-AI9=2, "1",IF(AH9-AI9=1, "1",IF(AH9-AI9=-1,"0","0")))</f>
        <v>0</v>
      </c>
      <c r="CE9" s="349" t="str">
        <f t="shared" ref="CE9" si="9">IF(AL9-AM9=2, "1",IF(AL9-AM9=1, "1",IF(AL9-AM9=-1,"0","0")))</f>
        <v>1</v>
      </c>
      <c r="CF9" s="349" t="str">
        <f t="shared" ref="CF9" si="10">IF(AP9-AQ9=2, "1",IF(AP9-AQ9=1, "1",IF(AP9-AQ9=-1,"0","0")))</f>
        <v>1</v>
      </c>
      <c r="CG9" s="349" t="str">
        <f t="shared" ref="CG9" si="11">IF(AT9-AU9=2, "1",IF(AT9-AU9=1, "1",IF(AT9-AU9=-1,"0","0")))</f>
        <v>1</v>
      </c>
      <c r="CH9" s="349" t="str">
        <f t="shared" ref="CH9" si="12">IF(AX9-AY9=2, "1",IF(AX9-AY9=1, "1",IF(AX9-AY9=-1,"0","0")))</f>
        <v>1</v>
      </c>
    </row>
    <row r="10" spans="1:86" ht="9.9499999999999993" customHeight="1" thickTop="1" thickBot="1" x14ac:dyDescent="0.3">
      <c r="A10" s="15" t="s">
        <v>11</v>
      </c>
      <c r="B10" s="357"/>
      <c r="C10" s="357"/>
      <c r="D10" s="43">
        <f>I7</f>
        <v>7</v>
      </c>
      <c r="E10" s="44">
        <f>H7</f>
        <v>15</v>
      </c>
      <c r="F10" s="397"/>
      <c r="G10" s="398"/>
      <c r="H10" s="352"/>
      <c r="I10" s="352"/>
      <c r="J10" s="352"/>
      <c r="K10" s="352"/>
      <c r="L10" s="45">
        <v>15</v>
      </c>
      <c r="M10" s="46">
        <v>10</v>
      </c>
      <c r="N10" s="395"/>
      <c r="O10" s="396"/>
      <c r="P10" s="45">
        <v>15</v>
      </c>
      <c r="Q10" s="46">
        <v>6</v>
      </c>
      <c r="R10" s="395"/>
      <c r="S10" s="396"/>
      <c r="T10" s="45">
        <v>15</v>
      </c>
      <c r="U10" s="46">
        <v>0</v>
      </c>
      <c r="V10" s="395"/>
      <c r="W10" s="396"/>
      <c r="X10" s="47">
        <v>15</v>
      </c>
      <c r="Y10" s="48">
        <v>2</v>
      </c>
      <c r="Z10" s="399"/>
      <c r="AA10" s="394"/>
      <c r="AB10" s="47">
        <v>12</v>
      </c>
      <c r="AC10" s="48">
        <v>15</v>
      </c>
      <c r="AD10" s="399"/>
      <c r="AE10" s="394"/>
      <c r="AF10" s="47">
        <v>10</v>
      </c>
      <c r="AG10" s="48">
        <v>15</v>
      </c>
      <c r="AH10" s="399"/>
      <c r="AI10" s="394"/>
      <c r="AJ10" s="47">
        <v>14</v>
      </c>
      <c r="AK10" s="48">
        <v>16</v>
      </c>
      <c r="AL10" s="399"/>
      <c r="AM10" s="394"/>
      <c r="AN10" s="45">
        <v>18</v>
      </c>
      <c r="AO10" s="46">
        <v>16</v>
      </c>
      <c r="AP10" s="395"/>
      <c r="AQ10" s="396"/>
      <c r="AR10" s="45">
        <v>15</v>
      </c>
      <c r="AS10" s="46">
        <v>4</v>
      </c>
      <c r="AT10" s="395"/>
      <c r="AU10" s="396"/>
      <c r="AV10" s="45">
        <v>15</v>
      </c>
      <c r="AW10" s="46">
        <v>4</v>
      </c>
      <c r="AX10" s="395"/>
      <c r="AY10" s="396"/>
      <c r="AZ10"/>
      <c r="BA10" s="344"/>
      <c r="BB10" s="345"/>
      <c r="BC10"/>
      <c r="BD10" s="346"/>
      <c r="BE10" s="347"/>
      <c r="BF10"/>
      <c r="BG10" s="344"/>
      <c r="BH10" s="345"/>
      <c r="BI10" s="309"/>
      <c r="BJ10" s="344"/>
      <c r="BK10" s="345"/>
      <c r="BM10" s="353"/>
      <c r="BN10" s="353"/>
      <c r="BO10" s="353"/>
      <c r="BP10" s="353"/>
      <c r="BQ10" s="354"/>
      <c r="BR10" s="354"/>
      <c r="BS10" s="3"/>
      <c r="BT10" s="355"/>
      <c r="BU10" s="355"/>
      <c r="BV10" s="355"/>
      <c r="BW10" s="356"/>
      <c r="BX10" s="348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</row>
    <row r="11" spans="1:86" ht="9.9499999999999993" customHeight="1" thickTop="1" thickBot="1" x14ac:dyDescent="0.3">
      <c r="A11" s="26" t="s">
        <v>12</v>
      </c>
      <c r="B11" s="357"/>
      <c r="C11" s="357"/>
      <c r="D11" s="49">
        <f>I8</f>
        <v>0</v>
      </c>
      <c r="E11" s="50">
        <f>H8</f>
        <v>0</v>
      </c>
      <c r="F11" s="397"/>
      <c r="G11" s="398"/>
      <c r="H11" s="352"/>
      <c r="I11" s="352"/>
      <c r="J11" s="352"/>
      <c r="K11" s="352"/>
      <c r="L11" s="51"/>
      <c r="M11" s="52"/>
      <c r="N11" s="395"/>
      <c r="O11" s="396"/>
      <c r="P11" s="51"/>
      <c r="Q11" s="52"/>
      <c r="R11" s="395"/>
      <c r="S11" s="396"/>
      <c r="T11" s="51"/>
      <c r="U11" s="52"/>
      <c r="V11" s="395"/>
      <c r="W11" s="396"/>
      <c r="X11" s="53"/>
      <c r="Y11" s="54"/>
      <c r="Z11" s="399"/>
      <c r="AA11" s="394"/>
      <c r="AB11" s="53">
        <v>20</v>
      </c>
      <c r="AC11" s="54">
        <v>18</v>
      </c>
      <c r="AD11" s="399"/>
      <c r="AE11" s="394"/>
      <c r="AF11" s="53"/>
      <c r="AG11" s="54"/>
      <c r="AH11" s="399"/>
      <c r="AI11" s="394"/>
      <c r="AJ11" s="53">
        <v>15</v>
      </c>
      <c r="AK11" s="54">
        <v>8</v>
      </c>
      <c r="AL11" s="399"/>
      <c r="AM11" s="394"/>
      <c r="AN11" s="51"/>
      <c r="AO11" s="52"/>
      <c r="AP11" s="395"/>
      <c r="AQ11" s="396"/>
      <c r="AR11" s="51"/>
      <c r="AS11" s="52"/>
      <c r="AT11" s="395"/>
      <c r="AU11" s="396"/>
      <c r="AV11" s="51"/>
      <c r="AW11" s="52"/>
      <c r="AX11" s="395"/>
      <c r="AY11" s="396"/>
      <c r="AZ11"/>
      <c r="BA11" s="344"/>
      <c r="BB11" s="345"/>
      <c r="BC11"/>
      <c r="BD11" s="346"/>
      <c r="BE11" s="347"/>
      <c r="BF11"/>
      <c r="BG11" s="344"/>
      <c r="BH11" s="345"/>
      <c r="BI11" s="309"/>
      <c r="BJ11" s="344"/>
      <c r="BK11" s="345"/>
      <c r="BM11" s="353"/>
      <c r="BN11" s="353"/>
      <c r="BO11" s="353"/>
      <c r="BP11" s="353"/>
      <c r="BQ11" s="354"/>
      <c r="BR11" s="354"/>
      <c r="BS11" s="3"/>
      <c r="BT11" s="355"/>
      <c r="BU11" s="355"/>
      <c r="BV11" s="355"/>
      <c r="BW11" s="356"/>
      <c r="BX11" s="348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</row>
    <row r="12" spans="1:86" ht="9.9499999999999993" customHeight="1" thickTop="1" thickBot="1" x14ac:dyDescent="0.3">
      <c r="A12" s="4" t="s">
        <v>8</v>
      </c>
      <c r="B12" s="357" t="s">
        <v>15</v>
      </c>
      <c r="C12" s="357" t="s">
        <v>16</v>
      </c>
      <c r="D12" s="55">
        <f>M6</f>
        <v>3</v>
      </c>
      <c r="E12" s="56">
        <f>L6</f>
        <v>15</v>
      </c>
      <c r="F12" s="390">
        <f>O6</f>
        <v>1</v>
      </c>
      <c r="G12" s="391">
        <f>N6</f>
        <v>2</v>
      </c>
      <c r="H12" s="57">
        <f>M9</f>
        <v>15</v>
      </c>
      <c r="I12" s="58">
        <f>L9</f>
        <v>17</v>
      </c>
      <c r="J12" s="388">
        <f>O9</f>
        <v>0</v>
      </c>
      <c r="K12" s="389">
        <f>N9</f>
        <v>2</v>
      </c>
      <c r="L12" s="352" t="s">
        <v>3</v>
      </c>
      <c r="M12" s="352"/>
      <c r="N12" s="352"/>
      <c r="O12" s="352"/>
      <c r="P12" s="57">
        <v>15</v>
      </c>
      <c r="Q12" s="58">
        <v>0</v>
      </c>
      <c r="R12" s="388">
        <v>2</v>
      </c>
      <c r="S12" s="389">
        <v>0</v>
      </c>
      <c r="T12" s="57">
        <v>13</v>
      </c>
      <c r="U12" s="58">
        <v>15</v>
      </c>
      <c r="V12" s="388">
        <v>0</v>
      </c>
      <c r="W12" s="389">
        <v>2</v>
      </c>
      <c r="X12" s="59">
        <v>15</v>
      </c>
      <c r="Y12" s="60">
        <v>13</v>
      </c>
      <c r="Z12" s="392">
        <v>2</v>
      </c>
      <c r="AA12" s="393">
        <v>0</v>
      </c>
      <c r="AB12" s="59">
        <v>15</v>
      </c>
      <c r="AC12" s="60">
        <v>13</v>
      </c>
      <c r="AD12" s="392">
        <v>2</v>
      </c>
      <c r="AE12" s="393">
        <v>0</v>
      </c>
      <c r="AF12" s="59">
        <v>10</v>
      </c>
      <c r="AG12" s="60">
        <v>15</v>
      </c>
      <c r="AH12" s="392">
        <v>2</v>
      </c>
      <c r="AI12" s="393">
        <v>0</v>
      </c>
      <c r="AJ12" s="59">
        <v>12</v>
      </c>
      <c r="AK12" s="60">
        <v>15</v>
      </c>
      <c r="AL12" s="392">
        <v>1</v>
      </c>
      <c r="AM12" s="393">
        <v>2</v>
      </c>
      <c r="AN12" s="57">
        <v>8</v>
      </c>
      <c r="AO12" s="58">
        <v>15</v>
      </c>
      <c r="AP12" s="388">
        <v>0</v>
      </c>
      <c r="AQ12" s="389">
        <v>2</v>
      </c>
      <c r="AR12" s="57">
        <v>18</v>
      </c>
      <c r="AS12" s="58">
        <v>16</v>
      </c>
      <c r="AT12" s="388">
        <v>2</v>
      </c>
      <c r="AU12" s="389">
        <v>0</v>
      </c>
      <c r="AV12" s="57">
        <v>15</v>
      </c>
      <c r="AW12" s="58">
        <v>13</v>
      </c>
      <c r="AX12" s="388">
        <v>1</v>
      </c>
      <c r="AY12" s="389">
        <v>2</v>
      </c>
      <c r="AZ12"/>
      <c r="BA12" s="344">
        <v>6</v>
      </c>
      <c r="BB12" s="345"/>
      <c r="BC12"/>
      <c r="BD12" s="346">
        <f t="shared" ref="BD12" si="13">BG12+BJ12</f>
        <v>71</v>
      </c>
      <c r="BE12" s="347"/>
      <c r="BF12"/>
      <c r="BG12" s="344">
        <v>65</v>
      </c>
      <c r="BH12" s="345"/>
      <c r="BI12" s="309"/>
      <c r="BJ12" s="344">
        <v>6</v>
      </c>
      <c r="BK12" s="345"/>
      <c r="BM12" s="353">
        <f>SUM(D12:D14,H12:H14,P12:P14,T12:T14,X12:X14,AB12:AB14,AF12:AF14,AJ12:AJ14,AN12:AN14,AR12:AR14,AV12:AV14)</f>
        <v>326</v>
      </c>
      <c r="BN12" s="353"/>
      <c r="BO12" s="353">
        <f>SUM(E12:E14,I12:I14,Q12:Q14,U12:U14,Y12:Y14,AC12:AC14,AG12:AG14,AK12:AK14,AO12:AO14,AS12:AS14,AW12:AW14)</f>
        <v>334</v>
      </c>
      <c r="BP12" s="353"/>
      <c r="BQ12" s="354">
        <f>BM12-BO12</f>
        <v>-8</v>
      </c>
      <c r="BR12" s="354"/>
      <c r="BS12" s="3"/>
      <c r="BT12" s="355">
        <f>BW12+BX12+BY12+BZ12+CA12+CB12+CC12+CD12+CE12+CF12+CG12+CH12</f>
        <v>5</v>
      </c>
      <c r="BU12" s="355"/>
      <c r="BV12" s="355"/>
      <c r="BW12" s="356" t="str">
        <f t="shared" ref="BW12" si="14">IF(F12-G12=2, "1",IF(F12-G12=1, "1",IF(F12-G12=-1,"0","0")))</f>
        <v>0</v>
      </c>
      <c r="BX12" s="349" t="str">
        <f t="shared" ref="BX12" si="15">IF(J12-K12=2, "1",IF(J12-K12=1, "1",IF(J12-K12=-1,"0","0")))</f>
        <v>0</v>
      </c>
      <c r="BY12" s="348" t="str">
        <f t="shared" ref="BY12" si="16">IF(N12-O12=2, "1",IF(N12-O12=1, "1",IF(N12-O12=-1,"0","0")))</f>
        <v>0</v>
      </c>
      <c r="BZ12" s="349" t="str">
        <f t="shared" ref="BZ12" si="17">IF(R12-S12=2, "1",IF(R12-S12=1, "1",IF(R12-S12=-1,"0","0")))</f>
        <v>1</v>
      </c>
      <c r="CA12" s="349" t="str">
        <f t="shared" ref="CA12" si="18">IF(V12-W12=2, "1",IF(V12-W12=1, "1",IF(V12-W12=-1,"0","0")))</f>
        <v>0</v>
      </c>
      <c r="CB12" s="349" t="str">
        <f t="shared" ref="CB12" si="19">IF(Z12-AA12=2, "1",IF(Z12-AA12=1, "1",IF(Z12-AA12=-1,"0","0")))</f>
        <v>1</v>
      </c>
      <c r="CC12" s="349" t="str">
        <f t="shared" ref="CC12" si="20">IF(AD12-AE12=2, "1",IF(AD12-AE12=1, "1",IF(AD12-AE12=-1,"0","0")))</f>
        <v>1</v>
      </c>
      <c r="CD12" s="349" t="str">
        <f t="shared" ref="CD12" si="21">IF(AH12-AI12=2, "1",IF(AH12-AI12=1, "1",IF(AH12-AI12=-1,"0","0")))</f>
        <v>1</v>
      </c>
      <c r="CE12" s="349" t="str">
        <f t="shared" ref="CE12" si="22">IF(AL12-AM12=2, "1",IF(AL12-AM12=1, "1",IF(AL12-AM12=-1,"0","0")))</f>
        <v>0</v>
      </c>
      <c r="CF12" s="349" t="str">
        <f t="shared" ref="CF12" si="23">IF(AP12-AQ12=2, "1",IF(AP12-AQ12=1, "1",IF(AP12-AQ12=-1,"0","0")))</f>
        <v>0</v>
      </c>
      <c r="CG12" s="349" t="str">
        <f t="shared" ref="CG12" si="24">IF(AT12-AU12=2, "1",IF(AT12-AU12=1, "1",IF(AT12-AU12=-1,"0","0")))</f>
        <v>1</v>
      </c>
      <c r="CH12" s="349" t="str">
        <f t="shared" ref="CH12" si="25">IF(AX12-AY12=2, "1",IF(AX12-AY12=1, "1",IF(AX12-AY12=-1,"0","0")))</f>
        <v>0</v>
      </c>
    </row>
    <row r="13" spans="1:86" ht="9.9499999999999993" customHeight="1" thickTop="1" thickBot="1" x14ac:dyDescent="0.3">
      <c r="A13" s="15" t="s">
        <v>11</v>
      </c>
      <c r="B13" s="357"/>
      <c r="C13" s="357"/>
      <c r="D13" s="61">
        <f>M7</f>
        <v>15</v>
      </c>
      <c r="E13" s="62">
        <f>L7</f>
        <v>10</v>
      </c>
      <c r="F13" s="390"/>
      <c r="G13" s="391"/>
      <c r="H13" s="63">
        <f>M10</f>
        <v>10</v>
      </c>
      <c r="I13" s="64">
        <f>L10</f>
        <v>15</v>
      </c>
      <c r="J13" s="388"/>
      <c r="K13" s="389"/>
      <c r="L13" s="352"/>
      <c r="M13" s="352"/>
      <c r="N13" s="352"/>
      <c r="O13" s="352"/>
      <c r="P13" s="63">
        <v>15</v>
      </c>
      <c r="Q13" s="64">
        <v>0</v>
      </c>
      <c r="R13" s="388"/>
      <c r="S13" s="389"/>
      <c r="T13" s="63">
        <v>8</v>
      </c>
      <c r="U13" s="64">
        <v>15</v>
      </c>
      <c r="V13" s="388"/>
      <c r="W13" s="389"/>
      <c r="X13" s="65">
        <v>15</v>
      </c>
      <c r="Y13" s="66">
        <v>10</v>
      </c>
      <c r="Z13" s="392"/>
      <c r="AA13" s="393"/>
      <c r="AB13" s="65">
        <v>20</v>
      </c>
      <c r="AC13" s="66">
        <v>18</v>
      </c>
      <c r="AD13" s="392"/>
      <c r="AE13" s="393"/>
      <c r="AF13" s="65">
        <v>12</v>
      </c>
      <c r="AG13" s="66">
        <v>15</v>
      </c>
      <c r="AH13" s="392"/>
      <c r="AI13" s="393"/>
      <c r="AJ13" s="65">
        <v>17</v>
      </c>
      <c r="AK13" s="66">
        <v>15</v>
      </c>
      <c r="AL13" s="392"/>
      <c r="AM13" s="393"/>
      <c r="AN13" s="63">
        <v>13</v>
      </c>
      <c r="AO13" s="64">
        <v>15</v>
      </c>
      <c r="AP13" s="388"/>
      <c r="AQ13" s="389"/>
      <c r="AR13" s="63">
        <v>15</v>
      </c>
      <c r="AS13" s="64">
        <v>10</v>
      </c>
      <c r="AT13" s="388"/>
      <c r="AU13" s="389"/>
      <c r="AV13" s="63">
        <v>17</v>
      </c>
      <c r="AW13" s="64">
        <v>19</v>
      </c>
      <c r="AX13" s="388"/>
      <c r="AY13" s="389"/>
      <c r="AZ13"/>
      <c r="BA13" s="344"/>
      <c r="BB13" s="345"/>
      <c r="BC13"/>
      <c r="BD13" s="346"/>
      <c r="BE13" s="347"/>
      <c r="BF13"/>
      <c r="BG13" s="344"/>
      <c r="BH13" s="345"/>
      <c r="BI13" s="309"/>
      <c r="BJ13" s="344"/>
      <c r="BK13" s="345"/>
      <c r="BM13" s="353"/>
      <c r="BN13" s="353"/>
      <c r="BO13" s="353"/>
      <c r="BP13" s="353"/>
      <c r="BQ13" s="354"/>
      <c r="BR13" s="354"/>
      <c r="BS13" s="3"/>
      <c r="BT13" s="355"/>
      <c r="BU13" s="355"/>
      <c r="BV13" s="355"/>
      <c r="BW13" s="356"/>
      <c r="BX13" s="349"/>
      <c r="BY13" s="348"/>
      <c r="BZ13" s="349"/>
      <c r="CA13" s="349"/>
      <c r="CB13" s="349"/>
      <c r="CC13" s="349"/>
      <c r="CD13" s="349"/>
      <c r="CE13" s="349"/>
      <c r="CF13" s="349"/>
      <c r="CG13" s="349"/>
      <c r="CH13" s="349"/>
    </row>
    <row r="14" spans="1:86" ht="9.9499999999999993" customHeight="1" thickTop="1" thickBot="1" x14ac:dyDescent="0.3">
      <c r="A14" s="26" t="s">
        <v>12</v>
      </c>
      <c r="B14" s="357"/>
      <c r="C14" s="357"/>
      <c r="D14" s="67">
        <f>M8</f>
        <v>5</v>
      </c>
      <c r="E14" s="68">
        <f>L8</f>
        <v>15</v>
      </c>
      <c r="F14" s="390"/>
      <c r="G14" s="391"/>
      <c r="H14" s="69">
        <f>M11</f>
        <v>0</v>
      </c>
      <c r="I14" s="70">
        <f>L11</f>
        <v>0</v>
      </c>
      <c r="J14" s="388"/>
      <c r="K14" s="389"/>
      <c r="L14" s="352"/>
      <c r="M14" s="352"/>
      <c r="N14" s="352"/>
      <c r="O14" s="352"/>
      <c r="P14" s="71"/>
      <c r="Q14" s="72"/>
      <c r="R14" s="388"/>
      <c r="S14" s="389"/>
      <c r="T14" s="71"/>
      <c r="U14" s="72"/>
      <c r="V14" s="388"/>
      <c r="W14" s="389"/>
      <c r="X14" s="73"/>
      <c r="Y14" s="74"/>
      <c r="Z14" s="392"/>
      <c r="AA14" s="393"/>
      <c r="AB14" s="73"/>
      <c r="AC14" s="74"/>
      <c r="AD14" s="392"/>
      <c r="AE14" s="393"/>
      <c r="AF14" s="73"/>
      <c r="AG14" s="74"/>
      <c r="AH14" s="392"/>
      <c r="AI14" s="393"/>
      <c r="AJ14" s="73">
        <v>12</v>
      </c>
      <c r="AK14" s="74">
        <v>15</v>
      </c>
      <c r="AL14" s="392"/>
      <c r="AM14" s="393"/>
      <c r="AN14" s="71"/>
      <c r="AO14" s="72"/>
      <c r="AP14" s="388"/>
      <c r="AQ14" s="389"/>
      <c r="AR14" s="71"/>
      <c r="AS14" s="72"/>
      <c r="AT14" s="388"/>
      <c r="AU14" s="389"/>
      <c r="AV14" s="71">
        <v>13</v>
      </c>
      <c r="AW14" s="72">
        <v>15</v>
      </c>
      <c r="AX14" s="388"/>
      <c r="AY14" s="389"/>
      <c r="AZ14"/>
      <c r="BA14" s="344"/>
      <c r="BB14" s="345"/>
      <c r="BC14"/>
      <c r="BD14" s="346"/>
      <c r="BE14" s="347"/>
      <c r="BF14"/>
      <c r="BG14" s="344"/>
      <c r="BH14" s="345"/>
      <c r="BI14" s="309"/>
      <c r="BJ14" s="344"/>
      <c r="BK14" s="345"/>
      <c r="BM14" s="353"/>
      <c r="BN14" s="353"/>
      <c r="BO14" s="353"/>
      <c r="BP14" s="353"/>
      <c r="BQ14" s="354"/>
      <c r="BR14" s="354"/>
      <c r="BS14" s="3"/>
      <c r="BT14" s="355"/>
      <c r="BU14" s="355"/>
      <c r="BV14" s="355"/>
      <c r="BW14" s="356"/>
      <c r="BX14" s="349"/>
      <c r="BY14" s="348"/>
      <c r="BZ14" s="349"/>
      <c r="CA14" s="349"/>
      <c r="CB14" s="349"/>
      <c r="CC14" s="349"/>
      <c r="CD14" s="349"/>
      <c r="CE14" s="349"/>
      <c r="CF14" s="349"/>
      <c r="CG14" s="349"/>
      <c r="CH14" s="349"/>
    </row>
    <row r="15" spans="1:86" ht="9.9499999999999993" customHeight="1" thickTop="1" thickBot="1" x14ac:dyDescent="0.3">
      <c r="A15" s="4" t="s">
        <v>8</v>
      </c>
      <c r="B15" s="357" t="s">
        <v>17</v>
      </c>
      <c r="C15" s="357" t="s">
        <v>18</v>
      </c>
      <c r="D15" s="75">
        <f>Q6</f>
        <v>5</v>
      </c>
      <c r="E15" s="76">
        <f>P6</f>
        <v>15</v>
      </c>
      <c r="F15" s="386">
        <f>S6</f>
        <v>0</v>
      </c>
      <c r="G15" s="387">
        <f>R6</f>
        <v>2</v>
      </c>
      <c r="H15" s="77">
        <f>Q9</f>
        <v>5</v>
      </c>
      <c r="I15" s="78">
        <f>P9</f>
        <v>15</v>
      </c>
      <c r="J15" s="359">
        <f>S9</f>
        <v>0</v>
      </c>
      <c r="K15" s="358">
        <f>R9</f>
        <v>2</v>
      </c>
      <c r="L15" s="79">
        <f>Q12</f>
        <v>0</v>
      </c>
      <c r="M15" s="78">
        <f>P12</f>
        <v>15</v>
      </c>
      <c r="N15" s="359">
        <f>S12</f>
        <v>0</v>
      </c>
      <c r="O15" s="358">
        <f>R12</f>
        <v>2</v>
      </c>
      <c r="P15" s="352" t="s">
        <v>3</v>
      </c>
      <c r="Q15" s="352"/>
      <c r="R15" s="352"/>
      <c r="S15" s="352"/>
      <c r="T15" s="77">
        <v>15</v>
      </c>
      <c r="U15" s="78">
        <v>9</v>
      </c>
      <c r="V15" s="359">
        <v>1</v>
      </c>
      <c r="W15" s="358">
        <v>2</v>
      </c>
      <c r="X15" s="77">
        <v>7</v>
      </c>
      <c r="Y15" s="78">
        <v>15</v>
      </c>
      <c r="Z15" s="359">
        <v>0</v>
      </c>
      <c r="AA15" s="358">
        <v>2</v>
      </c>
      <c r="AB15" s="77">
        <v>15</v>
      </c>
      <c r="AC15" s="78">
        <v>5</v>
      </c>
      <c r="AD15" s="359">
        <v>2</v>
      </c>
      <c r="AE15" s="358">
        <v>0</v>
      </c>
      <c r="AF15" s="77">
        <v>16</v>
      </c>
      <c r="AG15" s="78">
        <v>14</v>
      </c>
      <c r="AH15" s="359">
        <v>2</v>
      </c>
      <c r="AI15" s="358">
        <v>0</v>
      </c>
      <c r="AJ15" s="77">
        <v>18</v>
      </c>
      <c r="AK15" s="78">
        <v>16</v>
      </c>
      <c r="AL15" s="359">
        <v>2</v>
      </c>
      <c r="AM15" s="358">
        <v>1</v>
      </c>
      <c r="AN15" s="77">
        <v>15</v>
      </c>
      <c r="AO15" s="78">
        <v>17</v>
      </c>
      <c r="AP15" s="359">
        <v>1</v>
      </c>
      <c r="AQ15" s="358">
        <v>2</v>
      </c>
      <c r="AR15" s="77">
        <v>15</v>
      </c>
      <c r="AS15" s="78">
        <v>5</v>
      </c>
      <c r="AT15" s="359">
        <v>2</v>
      </c>
      <c r="AU15" s="358">
        <v>0</v>
      </c>
      <c r="AV15" s="80">
        <v>9</v>
      </c>
      <c r="AW15" s="81">
        <v>15</v>
      </c>
      <c r="AX15" s="384">
        <v>2</v>
      </c>
      <c r="AY15" s="385">
        <v>1</v>
      </c>
      <c r="AZ15"/>
      <c r="BA15" s="344">
        <v>7</v>
      </c>
      <c r="BB15" s="345"/>
      <c r="BC15"/>
      <c r="BD15" s="346">
        <f t="shared" ref="BD15" si="26">BG15+BJ15</f>
        <v>67</v>
      </c>
      <c r="BE15" s="347"/>
      <c r="BF15"/>
      <c r="BG15" s="344">
        <v>60</v>
      </c>
      <c r="BH15" s="345"/>
      <c r="BI15" s="309"/>
      <c r="BJ15" s="344">
        <v>7</v>
      </c>
      <c r="BK15" s="345"/>
      <c r="BM15" s="353">
        <f>SUM(D15:D17,H15:H17,L15:L17,T15:T17,X15:X17,AB15:AB17,AF15:AF17,AJ15:AJ17,AN15:AN17,AR15:AR17,AV15:AV17)</f>
        <v>299</v>
      </c>
      <c r="BN15" s="353"/>
      <c r="BO15" s="353">
        <f>SUM(E15:E17,I15:I17,M15:M17,U15:U17,Y15:Y17,AC15:AC17,AG15:AG17,AK15:AK17,AO15:AO17,AS15:AS17,AW15:AW17)</f>
        <v>347</v>
      </c>
      <c r="BP15" s="353"/>
      <c r="BQ15" s="354">
        <f>BM15-BO15</f>
        <v>-48</v>
      </c>
      <c r="BR15" s="354"/>
      <c r="BS15" s="3"/>
      <c r="BT15" s="355">
        <f>BW15+BX15+BY15+BZ15+CA15+CB15+CC15+CD15+CE15+CF15+CG15+CH15</f>
        <v>5</v>
      </c>
      <c r="BU15" s="355"/>
      <c r="BV15" s="355"/>
      <c r="BW15" s="356" t="str">
        <f t="shared" ref="BW15" si="27">IF(F15-G15=2, "1",IF(F15-G15=1, "1",IF(F15-G15=-1,"0","0")))</f>
        <v>0</v>
      </c>
      <c r="BX15" s="349" t="str">
        <f t="shared" ref="BX15" si="28">IF(J15-K15=2, "1",IF(J15-K15=1, "1",IF(J15-K15=-1,"0","0")))</f>
        <v>0</v>
      </c>
      <c r="BY15" s="349" t="str">
        <f t="shared" ref="BY15" si="29">IF(N15-O15=2, "1",IF(N15-O15=1, "1",IF(N15-O15=-1,"0","0")))</f>
        <v>0</v>
      </c>
      <c r="BZ15" s="348" t="str">
        <f t="shared" ref="BZ15" si="30">IF(R15-S15=2, "1",IF(R15-S15=1, "1",IF(R15-S15=-1,"0","0")))</f>
        <v>0</v>
      </c>
      <c r="CA15" s="349" t="str">
        <f t="shared" ref="CA15" si="31">IF(V15-W15=2, "1",IF(V15-W15=1, "1",IF(V15-W15=-1,"0","0")))</f>
        <v>0</v>
      </c>
      <c r="CB15" s="349" t="str">
        <f t="shared" ref="CB15" si="32">IF(Z15-AA15=2, "1",IF(Z15-AA15=1, "1",IF(Z15-AA15=-1,"0","0")))</f>
        <v>0</v>
      </c>
      <c r="CC15" s="349" t="str">
        <f t="shared" ref="CC15" si="33">IF(AD15-AE15=2, "1",IF(AD15-AE15=1, "1",IF(AD15-AE15=-1,"0","0")))</f>
        <v>1</v>
      </c>
      <c r="CD15" s="349" t="str">
        <f t="shared" ref="CD15" si="34">IF(AH15-AI15=2, "1",IF(AH15-AI15=1, "1",IF(AH15-AI15=-1,"0","0")))</f>
        <v>1</v>
      </c>
      <c r="CE15" s="349" t="str">
        <f t="shared" ref="CE15" si="35">IF(AL15-AM15=2, "1",IF(AL15-AM15=1, "1",IF(AL15-AM15=-1,"0","0")))</f>
        <v>1</v>
      </c>
      <c r="CF15" s="349" t="str">
        <f t="shared" ref="CF15" si="36">IF(AP15-AQ15=2, "1",IF(AP15-AQ15=1, "1",IF(AP15-AQ15=-1,"0","0")))</f>
        <v>0</v>
      </c>
      <c r="CG15" s="349" t="str">
        <f t="shared" ref="CG15" si="37">IF(AT15-AU15=2, "1",IF(AT15-AU15=1, "1",IF(AT15-AU15=-1,"0","0")))</f>
        <v>1</v>
      </c>
      <c r="CH15" s="349" t="str">
        <f t="shared" ref="CH15" si="38">IF(AX15-AY15=2, "1",IF(AX15-AY15=1, "1",IF(AX15-AY15=-1,"0","0")))</f>
        <v>1</v>
      </c>
    </row>
    <row r="16" spans="1:86" ht="9.9499999999999993" customHeight="1" thickTop="1" thickBot="1" x14ac:dyDescent="0.3">
      <c r="A16" s="15" t="s">
        <v>11</v>
      </c>
      <c r="B16" s="357"/>
      <c r="C16" s="357"/>
      <c r="D16" s="82">
        <f>Q7</f>
        <v>11</v>
      </c>
      <c r="E16" s="83">
        <f>P7</f>
        <v>15</v>
      </c>
      <c r="F16" s="386"/>
      <c r="G16" s="387"/>
      <c r="H16" s="84">
        <f>Q10</f>
        <v>6</v>
      </c>
      <c r="I16" s="85">
        <f>P10</f>
        <v>15</v>
      </c>
      <c r="J16" s="359"/>
      <c r="K16" s="358"/>
      <c r="L16" s="86">
        <f>Q13</f>
        <v>0</v>
      </c>
      <c r="M16" s="85">
        <f>P13</f>
        <v>15</v>
      </c>
      <c r="N16" s="359"/>
      <c r="O16" s="358"/>
      <c r="P16" s="352"/>
      <c r="Q16" s="352"/>
      <c r="R16" s="352"/>
      <c r="S16" s="352"/>
      <c r="T16" s="84">
        <v>14</v>
      </c>
      <c r="U16" s="85">
        <v>16</v>
      </c>
      <c r="V16" s="359"/>
      <c r="W16" s="358"/>
      <c r="X16" s="84">
        <v>8</v>
      </c>
      <c r="Y16" s="85">
        <v>15</v>
      </c>
      <c r="Z16" s="359"/>
      <c r="AA16" s="358"/>
      <c r="AB16" s="84">
        <v>18</v>
      </c>
      <c r="AC16" s="85">
        <v>16</v>
      </c>
      <c r="AD16" s="359"/>
      <c r="AE16" s="358"/>
      <c r="AF16" s="84">
        <v>16</v>
      </c>
      <c r="AG16" s="85">
        <v>14</v>
      </c>
      <c r="AH16" s="359"/>
      <c r="AI16" s="358"/>
      <c r="AJ16" s="84">
        <v>15</v>
      </c>
      <c r="AK16" s="85">
        <v>13</v>
      </c>
      <c r="AL16" s="359"/>
      <c r="AM16" s="358"/>
      <c r="AN16" s="84">
        <v>15</v>
      </c>
      <c r="AO16" s="85">
        <v>13</v>
      </c>
      <c r="AP16" s="359"/>
      <c r="AQ16" s="358"/>
      <c r="AR16" s="84">
        <v>15</v>
      </c>
      <c r="AS16" s="85">
        <v>5</v>
      </c>
      <c r="AT16" s="359"/>
      <c r="AU16" s="358"/>
      <c r="AV16" s="87">
        <v>15</v>
      </c>
      <c r="AW16" s="88">
        <v>12</v>
      </c>
      <c r="AX16" s="384"/>
      <c r="AY16" s="385"/>
      <c r="AZ16"/>
      <c r="BA16" s="344"/>
      <c r="BB16" s="345"/>
      <c r="BC16"/>
      <c r="BD16" s="346"/>
      <c r="BE16" s="347"/>
      <c r="BF16"/>
      <c r="BG16" s="344"/>
      <c r="BH16" s="345"/>
      <c r="BI16" s="309"/>
      <c r="BJ16" s="344"/>
      <c r="BK16" s="345"/>
      <c r="BM16" s="353"/>
      <c r="BN16" s="353"/>
      <c r="BO16" s="353"/>
      <c r="BP16" s="353"/>
      <c r="BQ16" s="354"/>
      <c r="BR16" s="354"/>
      <c r="BS16" s="3"/>
      <c r="BT16" s="355"/>
      <c r="BU16" s="355"/>
      <c r="BV16" s="355"/>
      <c r="BW16" s="356"/>
      <c r="BX16" s="349"/>
      <c r="BY16" s="349"/>
      <c r="BZ16" s="348"/>
      <c r="CA16" s="349"/>
      <c r="CB16" s="349"/>
      <c r="CC16" s="349"/>
      <c r="CD16" s="349"/>
      <c r="CE16" s="349"/>
      <c r="CF16" s="349"/>
      <c r="CG16" s="349"/>
      <c r="CH16" s="349"/>
    </row>
    <row r="17" spans="1:86" ht="9.9499999999999993" customHeight="1" thickTop="1" thickBot="1" x14ac:dyDescent="0.3">
      <c r="A17" s="26" t="s">
        <v>12</v>
      </c>
      <c r="B17" s="357"/>
      <c r="C17" s="357"/>
      <c r="D17" s="89">
        <f>Q8</f>
        <v>0</v>
      </c>
      <c r="E17" s="90">
        <f>P8</f>
        <v>0</v>
      </c>
      <c r="F17" s="386"/>
      <c r="G17" s="387"/>
      <c r="H17" s="91">
        <f>Q11</f>
        <v>0</v>
      </c>
      <c r="I17" s="92">
        <f>P11</f>
        <v>0</v>
      </c>
      <c r="J17" s="359"/>
      <c r="K17" s="358"/>
      <c r="L17" s="93">
        <f>Q14</f>
        <v>0</v>
      </c>
      <c r="M17" s="92">
        <f>P14</f>
        <v>0</v>
      </c>
      <c r="N17" s="359"/>
      <c r="O17" s="358"/>
      <c r="P17" s="352"/>
      <c r="Q17" s="352"/>
      <c r="R17" s="352"/>
      <c r="S17" s="352"/>
      <c r="T17" s="91">
        <v>3</v>
      </c>
      <c r="U17" s="92">
        <v>15</v>
      </c>
      <c r="V17" s="359"/>
      <c r="W17" s="358"/>
      <c r="X17" s="91"/>
      <c r="Y17" s="92"/>
      <c r="Z17" s="359"/>
      <c r="AA17" s="358"/>
      <c r="AB17" s="91"/>
      <c r="AC17" s="92"/>
      <c r="AD17" s="359"/>
      <c r="AE17" s="358"/>
      <c r="AF17" s="91"/>
      <c r="AG17" s="92"/>
      <c r="AH17" s="359"/>
      <c r="AI17" s="358"/>
      <c r="AJ17" s="91">
        <v>15</v>
      </c>
      <c r="AK17" s="92">
        <v>13</v>
      </c>
      <c r="AL17" s="359"/>
      <c r="AM17" s="358"/>
      <c r="AN17" s="91">
        <v>12</v>
      </c>
      <c r="AO17" s="92">
        <v>15</v>
      </c>
      <c r="AP17" s="359"/>
      <c r="AQ17" s="358"/>
      <c r="AR17" s="91"/>
      <c r="AS17" s="92"/>
      <c r="AT17" s="359"/>
      <c r="AU17" s="358"/>
      <c r="AV17" s="94">
        <v>16</v>
      </c>
      <c r="AW17" s="95">
        <v>14</v>
      </c>
      <c r="AX17" s="384"/>
      <c r="AY17" s="385"/>
      <c r="AZ17"/>
      <c r="BA17" s="344"/>
      <c r="BB17" s="345"/>
      <c r="BC17"/>
      <c r="BD17" s="346"/>
      <c r="BE17" s="347"/>
      <c r="BF17"/>
      <c r="BG17" s="344"/>
      <c r="BH17" s="345"/>
      <c r="BI17" s="309"/>
      <c r="BJ17" s="344"/>
      <c r="BK17" s="345"/>
      <c r="BM17" s="353"/>
      <c r="BN17" s="353"/>
      <c r="BO17" s="353"/>
      <c r="BP17" s="353"/>
      <c r="BQ17" s="354"/>
      <c r="BR17" s="354"/>
      <c r="BS17" s="3"/>
      <c r="BT17" s="355"/>
      <c r="BU17" s="355"/>
      <c r="BV17" s="355"/>
      <c r="BW17" s="356"/>
      <c r="BX17" s="349"/>
      <c r="BY17" s="349"/>
      <c r="BZ17" s="348"/>
      <c r="CA17" s="349"/>
      <c r="CB17" s="349"/>
      <c r="CC17" s="349"/>
      <c r="CD17" s="349"/>
      <c r="CE17" s="349"/>
      <c r="CF17" s="349"/>
      <c r="CG17" s="349"/>
      <c r="CH17" s="349"/>
    </row>
    <row r="18" spans="1:86" ht="9.9499999999999993" customHeight="1" thickTop="1" thickBot="1" x14ac:dyDescent="0.3">
      <c r="A18" s="4" t="s">
        <v>8</v>
      </c>
      <c r="B18" s="357" t="s">
        <v>19</v>
      </c>
      <c r="C18" s="357" t="s">
        <v>20</v>
      </c>
      <c r="D18" s="96">
        <f>U6</f>
        <v>15</v>
      </c>
      <c r="E18" s="97">
        <f>T6</f>
        <v>11</v>
      </c>
      <c r="F18" s="380">
        <f>W6</f>
        <v>1</v>
      </c>
      <c r="G18" s="381">
        <f>V6</f>
        <v>2</v>
      </c>
      <c r="H18" s="98">
        <f>U9</f>
        <v>0</v>
      </c>
      <c r="I18" s="99">
        <f>T9</f>
        <v>15</v>
      </c>
      <c r="J18" s="380">
        <f>W9</f>
        <v>0</v>
      </c>
      <c r="K18" s="381">
        <f>V9</f>
        <v>2</v>
      </c>
      <c r="L18" s="100">
        <f>U12</f>
        <v>15</v>
      </c>
      <c r="M18" s="97">
        <f>T12</f>
        <v>13</v>
      </c>
      <c r="N18" s="380">
        <f>W12</f>
        <v>2</v>
      </c>
      <c r="O18" s="381">
        <f>V12</f>
        <v>0</v>
      </c>
      <c r="P18" s="100">
        <f>U15</f>
        <v>9</v>
      </c>
      <c r="Q18" s="97">
        <f>T15</f>
        <v>15</v>
      </c>
      <c r="R18" s="380">
        <f>W15</f>
        <v>2</v>
      </c>
      <c r="S18" s="381">
        <f>V15</f>
        <v>1</v>
      </c>
      <c r="T18" s="352" t="s">
        <v>3</v>
      </c>
      <c r="U18" s="352"/>
      <c r="V18" s="352"/>
      <c r="W18" s="352"/>
      <c r="X18" s="100">
        <v>9</v>
      </c>
      <c r="Y18" s="97">
        <v>15</v>
      </c>
      <c r="Z18" s="380">
        <v>2</v>
      </c>
      <c r="AA18" s="381">
        <v>1</v>
      </c>
      <c r="AB18" s="100">
        <v>0</v>
      </c>
      <c r="AC18" s="97">
        <v>15</v>
      </c>
      <c r="AD18" s="380">
        <v>0</v>
      </c>
      <c r="AE18" s="381">
        <v>2</v>
      </c>
      <c r="AF18" s="100">
        <v>13</v>
      </c>
      <c r="AG18" s="97">
        <v>15</v>
      </c>
      <c r="AH18" s="380">
        <v>0</v>
      </c>
      <c r="AI18" s="381">
        <v>2</v>
      </c>
      <c r="AJ18" s="100">
        <v>13</v>
      </c>
      <c r="AK18" s="97">
        <v>15</v>
      </c>
      <c r="AL18" s="380">
        <v>0</v>
      </c>
      <c r="AM18" s="381">
        <v>2</v>
      </c>
      <c r="AN18" s="100">
        <v>16</v>
      </c>
      <c r="AO18" s="97">
        <v>14</v>
      </c>
      <c r="AP18" s="380">
        <v>1</v>
      </c>
      <c r="AQ18" s="381">
        <v>2</v>
      </c>
      <c r="AR18" s="100">
        <v>15</v>
      </c>
      <c r="AS18" s="97">
        <v>13</v>
      </c>
      <c r="AT18" s="380">
        <v>2</v>
      </c>
      <c r="AU18" s="381">
        <v>1</v>
      </c>
      <c r="AV18" s="101">
        <v>18</v>
      </c>
      <c r="AW18" s="102">
        <v>16</v>
      </c>
      <c r="AX18" s="382">
        <v>2</v>
      </c>
      <c r="AY18" s="383">
        <v>1</v>
      </c>
      <c r="AZ18"/>
      <c r="BA18" s="344">
        <v>9</v>
      </c>
      <c r="BB18" s="345"/>
      <c r="BC18"/>
      <c r="BD18" s="346">
        <f t="shared" ref="BD18" si="39">BG18+BJ18</f>
        <v>54</v>
      </c>
      <c r="BE18" s="347"/>
      <c r="BF18"/>
      <c r="BG18" s="344">
        <v>50</v>
      </c>
      <c r="BH18" s="345"/>
      <c r="BI18" s="309"/>
      <c r="BJ18" s="344">
        <v>4</v>
      </c>
      <c r="BK18" s="345"/>
      <c r="BM18" s="353">
        <f>SUM(D18:D20,H18:H20,L18:L20,P18:P20,X18:X20,AB18:AB20,AF18:AF20,AJ18:AJ20,AN18:AN20,AR18:AR20,AV18:AV20)</f>
        <v>321</v>
      </c>
      <c r="BN18" s="353"/>
      <c r="BO18" s="353">
        <f>SUM(E18:E20,I18:I20,M18:M20,Q18:Q20,Y18:Y20,AC18:AC20,AG18:AG20,AK18:AK20,AO18:AO20,AS18:AS20,AW18:AW20)</f>
        <v>384</v>
      </c>
      <c r="BP18" s="353"/>
      <c r="BQ18" s="354">
        <f>BM18-BO18</f>
        <v>-63</v>
      </c>
      <c r="BR18" s="354"/>
      <c r="BS18" s="3"/>
      <c r="BT18" s="355">
        <f>BW18+BX18+BY18+BZ18+CA18+CB18+CC18+CD18+CE18+CF18+CG18+CH18</f>
        <v>5</v>
      </c>
      <c r="BU18" s="355"/>
      <c r="BV18" s="355"/>
      <c r="BW18" s="356" t="str">
        <f t="shared" ref="BW18" si="40">IF(F18-G18=2, "1",IF(F18-G18=1, "1",IF(F18-G18=-1,"0","0")))</f>
        <v>0</v>
      </c>
      <c r="BX18" s="349" t="str">
        <f t="shared" ref="BX18" si="41">IF(J18-K18=2, "1",IF(J18-K18=1, "1",IF(J18-K18=-1,"0","0")))</f>
        <v>0</v>
      </c>
      <c r="BY18" s="349" t="str">
        <f t="shared" ref="BY18" si="42">IF(N18-O18=2, "1",IF(N18-O18=1, "1",IF(N18-O18=-1,"0","0")))</f>
        <v>1</v>
      </c>
      <c r="BZ18" s="349" t="str">
        <f t="shared" ref="BZ18" si="43">IF(R18-S18=2, "1",IF(R18-S18=1, "1",IF(R18-S18=-1,"0","0")))</f>
        <v>1</v>
      </c>
      <c r="CA18" s="348" t="str">
        <f t="shared" ref="CA18" si="44">IF(V18-W18=2, "1",IF(V18-W18=1, "1",IF(V18-W18=-1,"0","0")))</f>
        <v>0</v>
      </c>
      <c r="CB18" s="349" t="str">
        <f t="shared" ref="CB18" si="45">IF(Z18-AA18=2, "1",IF(Z18-AA18=1, "1",IF(Z18-AA18=-1,"0","0")))</f>
        <v>1</v>
      </c>
      <c r="CC18" s="349" t="str">
        <f t="shared" ref="CC18" si="46">IF(AD18-AE18=2, "1",IF(AD18-AE18=1, "1",IF(AD18-AE18=-1,"0","0")))</f>
        <v>0</v>
      </c>
      <c r="CD18" s="349" t="str">
        <f t="shared" ref="CD18" si="47">IF(AH18-AI18=2, "1",IF(AH18-AI18=1, "1",IF(AH18-AI18=-1,"0","0")))</f>
        <v>0</v>
      </c>
      <c r="CE18" s="349" t="str">
        <f t="shared" ref="CE18" si="48">IF(AL18-AM18=2, "1",IF(AL18-AM18=1, "1",IF(AL18-AM18=-1,"0","0")))</f>
        <v>0</v>
      </c>
      <c r="CF18" s="349" t="str">
        <f t="shared" ref="CF18" si="49">IF(AP18-AQ18=2, "1",IF(AP18-AQ18=1, "1",IF(AP18-AQ18=-1,"0","0")))</f>
        <v>0</v>
      </c>
      <c r="CG18" s="349" t="str">
        <f t="shared" ref="CG18" si="50">IF(AT18-AU18=2, "1",IF(AT18-AU18=1, "1",IF(AT18-AU18=-1,"0","0")))</f>
        <v>1</v>
      </c>
      <c r="CH18" s="349" t="str">
        <f t="shared" ref="CH18" si="51">IF(AX18-AY18=2, "1",IF(AX18-AY18=1, "1",IF(AX18-AY18=-1,"0","0")))</f>
        <v>1</v>
      </c>
    </row>
    <row r="19" spans="1:86" ht="9.9499999999999993" customHeight="1" thickTop="1" thickBot="1" x14ac:dyDescent="0.3">
      <c r="A19" s="15" t="s">
        <v>11</v>
      </c>
      <c r="B19" s="357"/>
      <c r="C19" s="357"/>
      <c r="D19" s="103">
        <f>U7</f>
        <v>5</v>
      </c>
      <c r="E19" s="104">
        <f>T7</f>
        <v>15</v>
      </c>
      <c r="F19" s="380"/>
      <c r="G19" s="381"/>
      <c r="H19" s="105">
        <f>U10</f>
        <v>0</v>
      </c>
      <c r="I19" s="104">
        <f>T10</f>
        <v>15</v>
      </c>
      <c r="J19" s="380"/>
      <c r="K19" s="381"/>
      <c r="L19" s="105">
        <f>U13</f>
        <v>15</v>
      </c>
      <c r="M19" s="104">
        <f>T13</f>
        <v>8</v>
      </c>
      <c r="N19" s="380"/>
      <c r="O19" s="381"/>
      <c r="P19" s="105">
        <f>U16</f>
        <v>16</v>
      </c>
      <c r="Q19" s="104">
        <f>T16</f>
        <v>14</v>
      </c>
      <c r="R19" s="380"/>
      <c r="S19" s="381"/>
      <c r="T19" s="352"/>
      <c r="U19" s="352"/>
      <c r="V19" s="352"/>
      <c r="W19" s="352"/>
      <c r="X19" s="105">
        <v>15</v>
      </c>
      <c r="Y19" s="104">
        <v>13</v>
      </c>
      <c r="Z19" s="380"/>
      <c r="AA19" s="381"/>
      <c r="AB19" s="105">
        <v>0</v>
      </c>
      <c r="AC19" s="104">
        <v>15</v>
      </c>
      <c r="AD19" s="380"/>
      <c r="AE19" s="381"/>
      <c r="AF19" s="105">
        <v>13</v>
      </c>
      <c r="AG19" s="104">
        <v>15</v>
      </c>
      <c r="AH19" s="380"/>
      <c r="AI19" s="381"/>
      <c r="AJ19" s="105">
        <v>11</v>
      </c>
      <c r="AK19" s="104">
        <v>15</v>
      </c>
      <c r="AL19" s="380"/>
      <c r="AM19" s="381"/>
      <c r="AN19" s="105">
        <v>12</v>
      </c>
      <c r="AO19" s="104">
        <v>15</v>
      </c>
      <c r="AP19" s="380"/>
      <c r="AQ19" s="381"/>
      <c r="AR19" s="105">
        <v>10</v>
      </c>
      <c r="AS19" s="104">
        <v>15</v>
      </c>
      <c r="AT19" s="380"/>
      <c r="AU19" s="381"/>
      <c r="AV19" s="106">
        <v>15</v>
      </c>
      <c r="AW19" s="107">
        <v>17</v>
      </c>
      <c r="AX19" s="382"/>
      <c r="AY19" s="383"/>
      <c r="AZ19"/>
      <c r="BA19" s="344"/>
      <c r="BB19" s="345"/>
      <c r="BC19"/>
      <c r="BD19" s="346"/>
      <c r="BE19" s="347"/>
      <c r="BF19"/>
      <c r="BG19" s="344"/>
      <c r="BH19" s="345"/>
      <c r="BI19" s="309"/>
      <c r="BJ19" s="344"/>
      <c r="BK19" s="345"/>
      <c r="BM19" s="353"/>
      <c r="BN19" s="353"/>
      <c r="BO19" s="353"/>
      <c r="BP19" s="353"/>
      <c r="BQ19" s="354"/>
      <c r="BR19" s="354"/>
      <c r="BS19" s="3"/>
      <c r="BT19" s="355"/>
      <c r="BU19" s="355"/>
      <c r="BV19" s="355"/>
      <c r="BW19" s="356"/>
      <c r="BX19" s="349"/>
      <c r="BY19" s="349"/>
      <c r="BZ19" s="349"/>
      <c r="CA19" s="348"/>
      <c r="CB19" s="349"/>
      <c r="CC19" s="349"/>
      <c r="CD19" s="349"/>
      <c r="CE19" s="349"/>
      <c r="CF19" s="349"/>
      <c r="CG19" s="349"/>
      <c r="CH19" s="349"/>
    </row>
    <row r="20" spans="1:86" ht="9.9499999999999993" customHeight="1" thickTop="1" thickBot="1" x14ac:dyDescent="0.3">
      <c r="A20" s="26" t="s">
        <v>12</v>
      </c>
      <c r="B20" s="357"/>
      <c r="C20" s="357"/>
      <c r="D20" s="108">
        <f>U8</f>
        <v>11</v>
      </c>
      <c r="E20" s="109">
        <f>T8</f>
        <v>15</v>
      </c>
      <c r="F20" s="380"/>
      <c r="G20" s="381"/>
      <c r="H20" s="110">
        <f>U11</f>
        <v>0</v>
      </c>
      <c r="I20" s="111">
        <f>T11</f>
        <v>0</v>
      </c>
      <c r="J20" s="380"/>
      <c r="K20" s="381"/>
      <c r="L20" s="112">
        <f>U14</f>
        <v>0</v>
      </c>
      <c r="M20" s="109">
        <f>T14</f>
        <v>0</v>
      </c>
      <c r="N20" s="380"/>
      <c r="O20" s="381"/>
      <c r="P20" s="110">
        <f>U17</f>
        <v>15</v>
      </c>
      <c r="Q20" s="111">
        <f>T17</f>
        <v>3</v>
      </c>
      <c r="R20" s="380"/>
      <c r="S20" s="381"/>
      <c r="T20" s="352"/>
      <c r="U20" s="352"/>
      <c r="V20" s="352"/>
      <c r="W20" s="352"/>
      <c r="X20" s="112">
        <v>15</v>
      </c>
      <c r="Y20" s="109">
        <v>13</v>
      </c>
      <c r="Z20" s="380"/>
      <c r="AA20" s="381"/>
      <c r="AB20" s="112"/>
      <c r="AC20" s="109"/>
      <c r="AD20" s="380"/>
      <c r="AE20" s="381"/>
      <c r="AF20" s="112"/>
      <c r="AG20" s="109"/>
      <c r="AH20" s="380"/>
      <c r="AI20" s="381"/>
      <c r="AJ20" s="112">
        <v>0</v>
      </c>
      <c r="AK20" s="109">
        <v>0</v>
      </c>
      <c r="AL20" s="380"/>
      <c r="AM20" s="381"/>
      <c r="AN20" s="112">
        <v>13</v>
      </c>
      <c r="AO20" s="109">
        <v>15</v>
      </c>
      <c r="AP20" s="380"/>
      <c r="AQ20" s="381"/>
      <c r="AR20" s="112">
        <v>15</v>
      </c>
      <c r="AS20" s="109">
        <v>9</v>
      </c>
      <c r="AT20" s="380"/>
      <c r="AU20" s="381"/>
      <c r="AV20" s="113">
        <v>17</v>
      </c>
      <c r="AW20" s="114">
        <v>15</v>
      </c>
      <c r="AX20" s="382"/>
      <c r="AY20" s="383"/>
      <c r="AZ20"/>
      <c r="BA20" s="344"/>
      <c r="BB20" s="345"/>
      <c r="BC20"/>
      <c r="BD20" s="346"/>
      <c r="BE20" s="347"/>
      <c r="BF20"/>
      <c r="BG20" s="344"/>
      <c r="BH20" s="345"/>
      <c r="BI20" s="309"/>
      <c r="BJ20" s="344"/>
      <c r="BK20" s="345"/>
      <c r="BM20" s="353"/>
      <c r="BN20" s="353"/>
      <c r="BO20" s="353"/>
      <c r="BP20" s="353"/>
      <c r="BQ20" s="354"/>
      <c r="BR20" s="354"/>
      <c r="BS20" s="3"/>
      <c r="BT20" s="355"/>
      <c r="BU20" s="355"/>
      <c r="BV20" s="355"/>
      <c r="BW20" s="356"/>
      <c r="BX20" s="349"/>
      <c r="BY20" s="349"/>
      <c r="BZ20" s="349"/>
      <c r="CA20" s="348"/>
      <c r="CB20" s="349"/>
      <c r="CC20" s="349"/>
      <c r="CD20" s="349"/>
      <c r="CE20" s="349"/>
      <c r="CF20" s="349"/>
      <c r="CG20" s="349"/>
      <c r="CH20" s="349"/>
    </row>
    <row r="21" spans="1:86" ht="9.9499999999999993" customHeight="1" thickTop="1" thickBot="1" x14ac:dyDescent="0.3">
      <c r="A21" s="4" t="s">
        <v>8</v>
      </c>
      <c r="B21" s="357" t="s">
        <v>21</v>
      </c>
      <c r="C21" s="357" t="s">
        <v>22</v>
      </c>
      <c r="D21" s="115">
        <f>Y6</f>
        <v>4</v>
      </c>
      <c r="E21" s="116">
        <f>X6</f>
        <v>15</v>
      </c>
      <c r="F21" s="378">
        <f>AA6</f>
        <v>2</v>
      </c>
      <c r="G21" s="379">
        <f>Z6</f>
        <v>1</v>
      </c>
      <c r="H21" s="117">
        <f>Y9</f>
        <v>9</v>
      </c>
      <c r="I21" s="116">
        <f>X9</f>
        <v>15</v>
      </c>
      <c r="J21" s="378">
        <f>AA9</f>
        <v>0</v>
      </c>
      <c r="K21" s="379">
        <f>Z9</f>
        <v>2</v>
      </c>
      <c r="L21" s="115">
        <f>Y12</f>
        <v>13</v>
      </c>
      <c r="M21" s="116">
        <f>X12</f>
        <v>15</v>
      </c>
      <c r="N21" s="378">
        <f>AA12</f>
        <v>0</v>
      </c>
      <c r="O21" s="379">
        <f>Z12</f>
        <v>2</v>
      </c>
      <c r="P21" s="117">
        <f>Y15</f>
        <v>15</v>
      </c>
      <c r="Q21" s="116">
        <f>X15</f>
        <v>7</v>
      </c>
      <c r="R21" s="378">
        <f>AA15</f>
        <v>2</v>
      </c>
      <c r="S21" s="379">
        <f>Z15</f>
        <v>0</v>
      </c>
      <c r="T21" s="115">
        <f>Y18</f>
        <v>15</v>
      </c>
      <c r="U21" s="116">
        <f>X18</f>
        <v>9</v>
      </c>
      <c r="V21" s="378">
        <f>AA18</f>
        <v>1</v>
      </c>
      <c r="W21" s="379">
        <f>Z18</f>
        <v>2</v>
      </c>
      <c r="X21" s="352" t="s">
        <v>3</v>
      </c>
      <c r="Y21" s="352"/>
      <c r="Z21" s="352"/>
      <c r="AA21" s="352"/>
      <c r="AB21" s="118">
        <v>15</v>
      </c>
      <c r="AC21" s="119">
        <v>12</v>
      </c>
      <c r="AD21" s="377">
        <v>2</v>
      </c>
      <c r="AE21" s="376">
        <v>1</v>
      </c>
      <c r="AF21" s="117">
        <v>15</v>
      </c>
      <c r="AG21" s="116">
        <v>12</v>
      </c>
      <c r="AH21" s="378">
        <v>2</v>
      </c>
      <c r="AI21" s="379">
        <v>1</v>
      </c>
      <c r="AJ21" s="117">
        <v>12</v>
      </c>
      <c r="AK21" s="116">
        <v>15</v>
      </c>
      <c r="AL21" s="378">
        <v>0</v>
      </c>
      <c r="AM21" s="379">
        <v>2</v>
      </c>
      <c r="AN21" s="117">
        <v>13</v>
      </c>
      <c r="AO21" s="116">
        <v>15</v>
      </c>
      <c r="AP21" s="378">
        <v>0</v>
      </c>
      <c r="AQ21" s="379">
        <v>2</v>
      </c>
      <c r="AR21" s="118">
        <v>15</v>
      </c>
      <c r="AS21" s="119">
        <v>12</v>
      </c>
      <c r="AT21" s="377">
        <v>2</v>
      </c>
      <c r="AU21" s="376">
        <v>0</v>
      </c>
      <c r="AV21" s="118">
        <v>7</v>
      </c>
      <c r="AW21" s="119">
        <v>15</v>
      </c>
      <c r="AX21" s="377">
        <v>2</v>
      </c>
      <c r="AY21" s="376">
        <v>1</v>
      </c>
      <c r="AZ21"/>
      <c r="BA21" s="344">
        <v>5</v>
      </c>
      <c r="BB21" s="345"/>
      <c r="BC21"/>
      <c r="BD21" s="346">
        <f t="shared" ref="BD21" si="52">BG21+BJ21</f>
        <v>78</v>
      </c>
      <c r="BE21" s="347"/>
      <c r="BF21"/>
      <c r="BG21" s="344">
        <v>70</v>
      </c>
      <c r="BH21" s="345"/>
      <c r="BI21" s="309"/>
      <c r="BJ21" s="344">
        <v>8</v>
      </c>
      <c r="BK21" s="345"/>
      <c r="BM21" s="353">
        <f>SUM(D21:D23,H21:H23,L21:L23,P21:P23,T21:T23,AB21:AB23,AF21:AF23,AJ21:AJ23,AN21:AN23,AR21:AR23,AV21:AV23)</f>
        <v>335</v>
      </c>
      <c r="BN21" s="353"/>
      <c r="BO21" s="353">
        <f>SUM(E21:E23,I21:I23,M21:M23,Q21:Q23,U21:U23,AC21:AC23,AG21:AG23,AK21:AK23,AO21:AO23,AS21:AS23,AW21:AW23)</f>
        <v>344</v>
      </c>
      <c r="BP21" s="353"/>
      <c r="BQ21" s="354">
        <f>BM21-BO21</f>
        <v>-9</v>
      </c>
      <c r="BR21" s="354"/>
      <c r="BS21" s="3"/>
      <c r="BT21" s="355">
        <f>BW21+BX21+BY21+BZ21+CA21+CB21+CC21+CD21+CE21+CF21+CG21+CH21</f>
        <v>6</v>
      </c>
      <c r="BU21" s="355"/>
      <c r="BV21" s="355"/>
      <c r="BW21" s="356" t="str">
        <f t="shared" ref="BW21" si="53">IF(F21-G21=2, "1",IF(F21-G21=1, "1",IF(F21-G21=-1,"0","0")))</f>
        <v>1</v>
      </c>
      <c r="BX21" s="349" t="str">
        <f t="shared" ref="BX21" si="54">IF(J21-K21=2, "1",IF(J21-K21=1, "1",IF(J21-K21=-1,"0","0")))</f>
        <v>0</v>
      </c>
      <c r="BY21" s="349" t="str">
        <f t="shared" ref="BY21" si="55">IF(N21-O21=2, "1",IF(N21-O21=1, "1",IF(N21-O21=-1,"0","0")))</f>
        <v>0</v>
      </c>
      <c r="BZ21" s="349" t="str">
        <f t="shared" ref="BZ21" si="56">IF(R21-S21=2, "1",IF(R21-S21=1, "1",IF(R21-S21=-1,"0","0")))</f>
        <v>1</v>
      </c>
      <c r="CA21" s="349" t="str">
        <f t="shared" ref="CA21" si="57">IF(V21-W21=2, "1",IF(V21-W21=1, "1",IF(V21-W21=-1,"0","0")))</f>
        <v>0</v>
      </c>
      <c r="CB21" s="348" t="str">
        <f t="shared" ref="CB21" si="58">IF(Z21-AA21=2, "1",IF(Z21-AA21=1, "1",IF(Z21-AA21=-1,"0","0")))</f>
        <v>0</v>
      </c>
      <c r="CC21" s="349" t="str">
        <f t="shared" ref="CC21" si="59">IF(AD21-AE21=2, "1",IF(AD21-AE21=1, "1",IF(AD21-AE21=-1,"0","0")))</f>
        <v>1</v>
      </c>
      <c r="CD21" s="349" t="str">
        <f t="shared" ref="CD21" si="60">IF(AH21-AI21=2, "1",IF(AH21-AI21=1, "1",IF(AH21-AI21=-1,"0","0")))</f>
        <v>1</v>
      </c>
      <c r="CE21" s="349" t="str">
        <f t="shared" ref="CE21" si="61">IF(AL21-AM21=2, "1",IF(AL21-AM21=1, "1",IF(AL21-AM21=-1,"0","0")))</f>
        <v>0</v>
      </c>
      <c r="CF21" s="349" t="str">
        <f t="shared" ref="CF21" si="62">IF(AP21-AQ21=2, "1",IF(AP21-AQ21=1, "1",IF(AP21-AQ21=-1,"0","0")))</f>
        <v>0</v>
      </c>
      <c r="CG21" s="349" t="str">
        <f t="shared" ref="CG21" si="63">IF(AT21-AU21=2, "1",IF(AT21-AU21=1, "1",IF(AT21-AU21=-1,"0","0")))</f>
        <v>1</v>
      </c>
      <c r="CH21" s="349" t="str">
        <f t="shared" ref="CH21" si="64">IF(AX21-AY21=2, "1",IF(AX21-AY21=1, "1",IF(AX21-AY21=-1,"0","0")))</f>
        <v>1</v>
      </c>
    </row>
    <row r="22" spans="1:86" ht="9.9499999999999993" customHeight="1" thickTop="1" thickBot="1" x14ac:dyDescent="0.3">
      <c r="A22" s="15" t="s">
        <v>11</v>
      </c>
      <c r="B22" s="357"/>
      <c r="C22" s="357"/>
      <c r="D22" s="120">
        <f>Y7</f>
        <v>16</v>
      </c>
      <c r="E22" s="121">
        <f>X7</f>
        <v>14</v>
      </c>
      <c r="F22" s="378"/>
      <c r="G22" s="379"/>
      <c r="H22" s="122">
        <f>Y10</f>
        <v>2</v>
      </c>
      <c r="I22" s="121">
        <f>X10</f>
        <v>15</v>
      </c>
      <c r="J22" s="378"/>
      <c r="K22" s="379"/>
      <c r="L22" s="120">
        <f>Y13</f>
        <v>10</v>
      </c>
      <c r="M22" s="121">
        <f>X13</f>
        <v>15</v>
      </c>
      <c r="N22" s="378"/>
      <c r="O22" s="379"/>
      <c r="P22" s="122">
        <f>Y16</f>
        <v>15</v>
      </c>
      <c r="Q22" s="121">
        <f>X16</f>
        <v>8</v>
      </c>
      <c r="R22" s="378"/>
      <c r="S22" s="379"/>
      <c r="T22" s="120">
        <f>Y19</f>
        <v>13</v>
      </c>
      <c r="U22" s="121">
        <f>X19</f>
        <v>15</v>
      </c>
      <c r="V22" s="378"/>
      <c r="W22" s="379"/>
      <c r="X22" s="352"/>
      <c r="Y22" s="352"/>
      <c r="Z22" s="352"/>
      <c r="AA22" s="352"/>
      <c r="AB22" s="123">
        <v>12</v>
      </c>
      <c r="AC22" s="124">
        <v>15</v>
      </c>
      <c r="AD22" s="377"/>
      <c r="AE22" s="376"/>
      <c r="AF22" s="122">
        <v>5</v>
      </c>
      <c r="AG22" s="121">
        <v>15</v>
      </c>
      <c r="AH22" s="378"/>
      <c r="AI22" s="379"/>
      <c r="AJ22" s="122">
        <v>11</v>
      </c>
      <c r="AK22" s="121">
        <v>15</v>
      </c>
      <c r="AL22" s="378"/>
      <c r="AM22" s="379"/>
      <c r="AN22" s="122">
        <v>15</v>
      </c>
      <c r="AO22" s="121">
        <v>17</v>
      </c>
      <c r="AP22" s="378"/>
      <c r="AQ22" s="379"/>
      <c r="AR22" s="123">
        <v>15</v>
      </c>
      <c r="AS22" s="124">
        <v>12</v>
      </c>
      <c r="AT22" s="377"/>
      <c r="AU22" s="376"/>
      <c r="AV22" s="123">
        <v>15</v>
      </c>
      <c r="AW22" s="124">
        <v>9</v>
      </c>
      <c r="AX22" s="377"/>
      <c r="AY22" s="376"/>
      <c r="AZ22"/>
      <c r="BA22" s="344"/>
      <c r="BB22" s="345"/>
      <c r="BC22"/>
      <c r="BD22" s="346"/>
      <c r="BE22" s="347"/>
      <c r="BF22"/>
      <c r="BG22" s="344"/>
      <c r="BH22" s="345"/>
      <c r="BI22" s="309"/>
      <c r="BJ22" s="344"/>
      <c r="BK22" s="345"/>
      <c r="BM22" s="353"/>
      <c r="BN22" s="353"/>
      <c r="BO22" s="353"/>
      <c r="BP22" s="353"/>
      <c r="BQ22" s="354"/>
      <c r="BR22" s="354"/>
      <c r="BS22" s="3"/>
      <c r="BT22" s="355"/>
      <c r="BU22" s="355"/>
      <c r="BV22" s="355"/>
      <c r="BW22" s="356"/>
      <c r="BX22" s="349"/>
      <c r="BY22" s="349"/>
      <c r="BZ22" s="349"/>
      <c r="CA22" s="349"/>
      <c r="CB22" s="348"/>
      <c r="CC22" s="349"/>
      <c r="CD22" s="349"/>
      <c r="CE22" s="349"/>
      <c r="CF22" s="349"/>
      <c r="CG22" s="349"/>
      <c r="CH22" s="349"/>
    </row>
    <row r="23" spans="1:86" ht="9.9499999999999993" customHeight="1" thickTop="1" thickBot="1" x14ac:dyDescent="0.3">
      <c r="A23" s="26" t="s">
        <v>12</v>
      </c>
      <c r="B23" s="357"/>
      <c r="C23" s="357"/>
      <c r="D23" s="125">
        <f>Y8</f>
        <v>15</v>
      </c>
      <c r="E23" s="126">
        <f>X8</f>
        <v>11</v>
      </c>
      <c r="F23" s="378"/>
      <c r="G23" s="379"/>
      <c r="H23" s="127">
        <f>Y11</f>
        <v>0</v>
      </c>
      <c r="I23" s="126">
        <f>X11</f>
        <v>0</v>
      </c>
      <c r="J23" s="378"/>
      <c r="K23" s="379"/>
      <c r="L23" s="125">
        <f>Y14</f>
        <v>0</v>
      </c>
      <c r="M23" s="126">
        <f>X14</f>
        <v>0</v>
      </c>
      <c r="N23" s="378"/>
      <c r="O23" s="379"/>
      <c r="P23" s="128">
        <f>Y17</f>
        <v>0</v>
      </c>
      <c r="Q23" s="129">
        <f>X17</f>
        <v>0</v>
      </c>
      <c r="R23" s="378"/>
      <c r="S23" s="379"/>
      <c r="T23" s="125">
        <f>Y20</f>
        <v>13</v>
      </c>
      <c r="U23" s="126">
        <f>X20</f>
        <v>15</v>
      </c>
      <c r="V23" s="378"/>
      <c r="W23" s="379"/>
      <c r="X23" s="352"/>
      <c r="Y23" s="352"/>
      <c r="Z23" s="352"/>
      <c r="AA23" s="352"/>
      <c r="AB23" s="130">
        <v>15</v>
      </c>
      <c r="AC23" s="131">
        <v>13</v>
      </c>
      <c r="AD23" s="377"/>
      <c r="AE23" s="376"/>
      <c r="AF23" s="127">
        <v>15</v>
      </c>
      <c r="AG23" s="126">
        <v>2</v>
      </c>
      <c r="AH23" s="378"/>
      <c r="AI23" s="379"/>
      <c r="AJ23" s="127"/>
      <c r="AK23" s="126"/>
      <c r="AL23" s="378"/>
      <c r="AM23" s="379"/>
      <c r="AN23" s="127"/>
      <c r="AO23" s="126"/>
      <c r="AP23" s="378"/>
      <c r="AQ23" s="379"/>
      <c r="AR23" s="130">
        <v>0</v>
      </c>
      <c r="AS23" s="131">
        <v>0</v>
      </c>
      <c r="AT23" s="377"/>
      <c r="AU23" s="376"/>
      <c r="AV23" s="130">
        <v>15</v>
      </c>
      <c r="AW23" s="131">
        <v>11</v>
      </c>
      <c r="AX23" s="377"/>
      <c r="AY23" s="376"/>
      <c r="AZ23"/>
      <c r="BA23" s="344"/>
      <c r="BB23" s="345"/>
      <c r="BC23"/>
      <c r="BD23" s="346"/>
      <c r="BE23" s="347"/>
      <c r="BF23"/>
      <c r="BG23" s="344"/>
      <c r="BH23" s="345"/>
      <c r="BI23" s="309"/>
      <c r="BJ23" s="344"/>
      <c r="BK23" s="345"/>
      <c r="BM23" s="353"/>
      <c r="BN23" s="353"/>
      <c r="BO23" s="353"/>
      <c r="BP23" s="353"/>
      <c r="BQ23" s="354"/>
      <c r="BR23" s="354"/>
      <c r="BS23" s="3"/>
      <c r="BT23" s="355"/>
      <c r="BU23" s="355"/>
      <c r="BV23" s="355"/>
      <c r="BW23" s="356"/>
      <c r="BX23" s="349"/>
      <c r="BY23" s="349"/>
      <c r="BZ23" s="349"/>
      <c r="CA23" s="349"/>
      <c r="CB23" s="348"/>
      <c r="CC23" s="349"/>
      <c r="CD23" s="349"/>
      <c r="CE23" s="349"/>
      <c r="CF23" s="349"/>
      <c r="CG23" s="349"/>
      <c r="CH23" s="349"/>
    </row>
    <row r="24" spans="1:86" ht="9.9499999999999993" customHeight="1" thickTop="1" thickBot="1" x14ac:dyDescent="0.3">
      <c r="A24" s="4" t="s">
        <v>8</v>
      </c>
      <c r="B24" s="357" t="s">
        <v>23</v>
      </c>
      <c r="C24" s="357" t="s">
        <v>24</v>
      </c>
      <c r="D24" s="132">
        <f>AC6</f>
        <v>10</v>
      </c>
      <c r="E24" s="133">
        <f>AB6</f>
        <v>15</v>
      </c>
      <c r="F24" s="374">
        <f>AE6</f>
        <v>0</v>
      </c>
      <c r="G24" s="375">
        <f>AD6</f>
        <v>2</v>
      </c>
      <c r="H24" s="134">
        <f>AC9</f>
        <v>10</v>
      </c>
      <c r="I24" s="135">
        <f>AB9</f>
        <v>15</v>
      </c>
      <c r="J24" s="374">
        <f>AE9</f>
        <v>1</v>
      </c>
      <c r="K24" s="375">
        <f>AD9</f>
        <v>2</v>
      </c>
      <c r="L24" s="136">
        <f>AC12</f>
        <v>13</v>
      </c>
      <c r="M24" s="133">
        <f>AB12</f>
        <v>15</v>
      </c>
      <c r="N24" s="374">
        <f>AE12</f>
        <v>0</v>
      </c>
      <c r="O24" s="375">
        <f>AD12</f>
        <v>2</v>
      </c>
      <c r="P24" s="136">
        <f>AC15</f>
        <v>5</v>
      </c>
      <c r="Q24" s="133">
        <f>AB15</f>
        <v>15</v>
      </c>
      <c r="R24" s="374">
        <f>AE15</f>
        <v>0</v>
      </c>
      <c r="S24" s="375">
        <f>AD15</f>
        <v>2</v>
      </c>
      <c r="T24" s="132">
        <f>AC18</f>
        <v>15</v>
      </c>
      <c r="U24" s="133">
        <f>AB18</f>
        <v>0</v>
      </c>
      <c r="V24" s="374">
        <f>AE18</f>
        <v>2</v>
      </c>
      <c r="W24" s="375">
        <f>AD18</f>
        <v>0</v>
      </c>
      <c r="X24" s="136">
        <f>AC21</f>
        <v>12</v>
      </c>
      <c r="Y24" s="133">
        <f>AB21</f>
        <v>15</v>
      </c>
      <c r="Z24" s="374">
        <f>AE21</f>
        <v>1</v>
      </c>
      <c r="AA24" s="375">
        <f>AD21</f>
        <v>2</v>
      </c>
      <c r="AB24" s="352" t="s">
        <v>3</v>
      </c>
      <c r="AC24" s="352"/>
      <c r="AD24" s="352"/>
      <c r="AE24" s="352"/>
      <c r="AF24" s="136">
        <v>9</v>
      </c>
      <c r="AG24" s="133">
        <v>15</v>
      </c>
      <c r="AH24" s="374">
        <v>2</v>
      </c>
      <c r="AI24" s="375">
        <v>1</v>
      </c>
      <c r="AJ24" s="136">
        <v>15</v>
      </c>
      <c r="AK24" s="133">
        <v>12</v>
      </c>
      <c r="AL24" s="374">
        <v>1</v>
      </c>
      <c r="AM24" s="375">
        <v>2</v>
      </c>
      <c r="AN24" s="136">
        <v>13</v>
      </c>
      <c r="AO24" s="133">
        <v>15</v>
      </c>
      <c r="AP24" s="374">
        <v>0</v>
      </c>
      <c r="AQ24" s="375">
        <v>2</v>
      </c>
      <c r="AR24" s="137">
        <v>4</v>
      </c>
      <c r="AS24" s="138">
        <v>15</v>
      </c>
      <c r="AT24" s="372">
        <v>2</v>
      </c>
      <c r="AU24" s="373">
        <v>1</v>
      </c>
      <c r="AV24" s="137">
        <v>15</v>
      </c>
      <c r="AW24" s="138">
        <v>13</v>
      </c>
      <c r="AX24" s="372">
        <v>2</v>
      </c>
      <c r="AY24" s="373">
        <v>0</v>
      </c>
      <c r="AZ24"/>
      <c r="BA24" s="344">
        <v>10</v>
      </c>
      <c r="BB24" s="345"/>
      <c r="BC24"/>
      <c r="BD24" s="346">
        <f t="shared" ref="BD24" si="65">BG24+BJ24</f>
        <v>50</v>
      </c>
      <c r="BE24" s="347"/>
      <c r="BF24"/>
      <c r="BG24" s="344">
        <v>45</v>
      </c>
      <c r="BH24" s="345"/>
      <c r="BI24" s="309"/>
      <c r="BJ24" s="344">
        <v>5</v>
      </c>
      <c r="BK24" s="345"/>
      <c r="BM24" s="353">
        <f>SUM(D24:D26,H24:H26,L24:L26,P24:P26,T24:T26,X24:X26,AF24:AF26,AJ24:AJ26,AN24:AN26,AR24:AR26,AV24:AV26)</f>
        <v>351</v>
      </c>
      <c r="BN24" s="353"/>
      <c r="BO24" s="353">
        <f>SUM(AW24:AW26,AS24:AS26,AO24:AO26,AK24:AK26,AG24:AG26,Y24:Y26,U24:U26,Q24:Q26,M24:M26,I24:I26,E24:E26)</f>
        <v>360</v>
      </c>
      <c r="BP24" s="353"/>
      <c r="BQ24" s="354">
        <f>BM24-BO24</f>
        <v>-9</v>
      </c>
      <c r="BR24" s="354"/>
      <c r="BS24" s="3"/>
      <c r="BT24" s="355">
        <f>BW24+BX24+BY24+BZ24+CA24+CB24+CC24+CD24+CE24+CF24+CG24+CH24</f>
        <v>4</v>
      </c>
      <c r="BU24" s="355"/>
      <c r="BV24" s="355"/>
      <c r="BW24" s="356" t="str">
        <f t="shared" ref="BW24" si="66">IF(F24-G24=2, "1",IF(F24-G24=1, "1",IF(F24-G24=-1,"0","0")))</f>
        <v>0</v>
      </c>
      <c r="BX24" s="349" t="str">
        <f t="shared" ref="BX24" si="67">IF(J24-K24=2, "1",IF(J24-K24=1, "1",IF(J24-K24=-1,"0","0")))</f>
        <v>0</v>
      </c>
      <c r="BY24" s="349" t="str">
        <f t="shared" ref="BY24" si="68">IF(N24-O24=2, "1",IF(N24-O24=1, "1",IF(N24-O24=-1,"0","0")))</f>
        <v>0</v>
      </c>
      <c r="BZ24" s="349" t="str">
        <f t="shared" ref="BZ24" si="69">IF(R24-S24=2, "1",IF(R24-S24=1, "1",IF(R24-S24=-1,"0","0")))</f>
        <v>0</v>
      </c>
      <c r="CA24" s="349" t="str">
        <f t="shared" ref="CA24" si="70">IF(V24-W24=2, "1",IF(V24-W24=1, "1",IF(V24-W24=-1,"0","0")))</f>
        <v>1</v>
      </c>
      <c r="CB24" s="349" t="str">
        <f t="shared" ref="CB24" si="71">IF(Z24-AA24=2, "1",IF(Z24-AA24=1, "1",IF(Z24-AA24=-1,"0","0")))</f>
        <v>0</v>
      </c>
      <c r="CC24" s="348" t="str">
        <f t="shared" ref="CC24" si="72">IF(AD24-AE24=2, "1",IF(AD24-AE24=1, "1",IF(AD24-AE24=-1,"0","0")))</f>
        <v>0</v>
      </c>
      <c r="CD24" s="349" t="str">
        <f t="shared" ref="CD24" si="73">IF(AH24-AI24=2, "1",IF(AH24-AI24=1, "1",IF(AH24-AI24=-1,"0","0")))</f>
        <v>1</v>
      </c>
      <c r="CE24" s="349" t="str">
        <f t="shared" ref="CE24" si="74">IF(AL24-AM24=2, "1",IF(AL24-AM24=1, "1",IF(AL24-AM24=-1,"0","0")))</f>
        <v>0</v>
      </c>
      <c r="CF24" s="349" t="str">
        <f t="shared" ref="CF24" si="75">IF(AP24-AQ24=2, "1",IF(AP24-AQ24=1, "1",IF(AP24-AQ24=-1,"0","0")))</f>
        <v>0</v>
      </c>
      <c r="CG24" s="349" t="str">
        <f t="shared" ref="CG24" si="76">IF(AT24-AU24=2, "1",IF(AT24-AU24=1, "1",IF(AT24-AU24=-1,"0","0")))</f>
        <v>1</v>
      </c>
      <c r="CH24" s="349" t="str">
        <f t="shared" ref="CH24" si="77">IF(AX24-AY24=2, "1",IF(AX24-AY24=1, "1",IF(AX24-AY24=-1,"0","0")))</f>
        <v>1</v>
      </c>
    </row>
    <row r="25" spans="1:86" ht="9.9499999999999993" customHeight="1" thickTop="1" thickBot="1" x14ac:dyDescent="0.3">
      <c r="A25" s="15" t="s">
        <v>11</v>
      </c>
      <c r="B25" s="357"/>
      <c r="C25" s="357"/>
      <c r="D25" s="139">
        <f>AC7</f>
        <v>8</v>
      </c>
      <c r="E25" s="140">
        <f>AB7</f>
        <v>15</v>
      </c>
      <c r="F25" s="374"/>
      <c r="G25" s="375"/>
      <c r="H25" s="141">
        <f>AC10</f>
        <v>15</v>
      </c>
      <c r="I25" s="140">
        <f>AB10</f>
        <v>12</v>
      </c>
      <c r="J25" s="374"/>
      <c r="K25" s="375"/>
      <c r="L25" s="141">
        <f>AC13</f>
        <v>18</v>
      </c>
      <c r="M25" s="140">
        <f>AB13</f>
        <v>20</v>
      </c>
      <c r="N25" s="374"/>
      <c r="O25" s="375"/>
      <c r="P25" s="141">
        <f>AC16</f>
        <v>16</v>
      </c>
      <c r="Q25" s="140">
        <f>AB16</f>
        <v>18</v>
      </c>
      <c r="R25" s="374"/>
      <c r="S25" s="375"/>
      <c r="T25" s="139">
        <f>AC19</f>
        <v>15</v>
      </c>
      <c r="U25" s="140">
        <f>AB19</f>
        <v>0</v>
      </c>
      <c r="V25" s="374"/>
      <c r="W25" s="375"/>
      <c r="X25" s="141">
        <f>AC22</f>
        <v>15</v>
      </c>
      <c r="Y25" s="140">
        <f>AB22</f>
        <v>12</v>
      </c>
      <c r="Z25" s="374"/>
      <c r="AA25" s="375"/>
      <c r="AB25" s="352"/>
      <c r="AC25" s="352"/>
      <c r="AD25" s="352"/>
      <c r="AE25" s="352"/>
      <c r="AF25" s="141">
        <v>15</v>
      </c>
      <c r="AG25" s="140">
        <v>12</v>
      </c>
      <c r="AH25" s="374"/>
      <c r="AI25" s="375"/>
      <c r="AJ25" s="141">
        <v>12</v>
      </c>
      <c r="AK25" s="140">
        <v>15</v>
      </c>
      <c r="AL25" s="374"/>
      <c r="AM25" s="375"/>
      <c r="AN25" s="141">
        <v>12</v>
      </c>
      <c r="AO25" s="140">
        <v>15</v>
      </c>
      <c r="AP25" s="374"/>
      <c r="AQ25" s="375"/>
      <c r="AR25" s="142">
        <v>15</v>
      </c>
      <c r="AS25" s="143">
        <v>12</v>
      </c>
      <c r="AT25" s="372"/>
      <c r="AU25" s="373"/>
      <c r="AV25" s="142">
        <v>15</v>
      </c>
      <c r="AW25" s="143">
        <v>13</v>
      </c>
      <c r="AX25" s="372"/>
      <c r="AY25" s="373"/>
      <c r="AZ25"/>
      <c r="BA25" s="344"/>
      <c r="BB25" s="345"/>
      <c r="BC25"/>
      <c r="BD25" s="346"/>
      <c r="BE25" s="347"/>
      <c r="BF25"/>
      <c r="BG25" s="344"/>
      <c r="BH25" s="345"/>
      <c r="BI25" s="309"/>
      <c r="BJ25" s="344"/>
      <c r="BK25" s="345"/>
      <c r="BM25" s="353"/>
      <c r="BN25" s="353"/>
      <c r="BO25" s="353"/>
      <c r="BP25" s="353"/>
      <c r="BQ25" s="354"/>
      <c r="BR25" s="354"/>
      <c r="BS25" s="3"/>
      <c r="BT25" s="355"/>
      <c r="BU25" s="355"/>
      <c r="BV25" s="355"/>
      <c r="BW25" s="356"/>
      <c r="BX25" s="349"/>
      <c r="BY25" s="349"/>
      <c r="BZ25" s="349"/>
      <c r="CA25" s="349"/>
      <c r="CB25" s="349"/>
      <c r="CC25" s="348"/>
      <c r="CD25" s="349"/>
      <c r="CE25" s="349"/>
      <c r="CF25" s="349"/>
      <c r="CG25" s="349"/>
      <c r="CH25" s="349"/>
    </row>
    <row r="26" spans="1:86" ht="9.9499999999999993" customHeight="1" thickTop="1" thickBot="1" x14ac:dyDescent="0.3">
      <c r="A26" s="26" t="s">
        <v>12</v>
      </c>
      <c r="B26" s="357"/>
      <c r="C26" s="357"/>
      <c r="D26" s="144">
        <f>AC8</f>
        <v>0</v>
      </c>
      <c r="E26" s="145">
        <f>AB8</f>
        <v>0</v>
      </c>
      <c r="F26" s="374"/>
      <c r="G26" s="375"/>
      <c r="H26" s="146">
        <f>AC11</f>
        <v>18</v>
      </c>
      <c r="I26" s="145">
        <f>AB11</f>
        <v>20</v>
      </c>
      <c r="J26" s="374"/>
      <c r="K26" s="375"/>
      <c r="L26" s="146">
        <f>AC14</f>
        <v>0</v>
      </c>
      <c r="M26" s="145">
        <f>AB14</f>
        <v>0</v>
      </c>
      <c r="N26" s="374"/>
      <c r="O26" s="375"/>
      <c r="P26" s="146"/>
      <c r="Q26" s="145"/>
      <c r="R26" s="374"/>
      <c r="S26" s="375"/>
      <c r="T26" s="144">
        <f>AC20</f>
        <v>0</v>
      </c>
      <c r="U26" s="145">
        <f>AB20</f>
        <v>0</v>
      </c>
      <c r="V26" s="374"/>
      <c r="W26" s="375"/>
      <c r="X26" s="146">
        <f>AC23</f>
        <v>13</v>
      </c>
      <c r="Y26" s="145">
        <f>AB23</f>
        <v>15</v>
      </c>
      <c r="Z26" s="374"/>
      <c r="AA26" s="375"/>
      <c r="AB26" s="352"/>
      <c r="AC26" s="352"/>
      <c r="AD26" s="352"/>
      <c r="AE26" s="352"/>
      <c r="AF26" s="146">
        <v>17</v>
      </c>
      <c r="AG26" s="145">
        <v>15</v>
      </c>
      <c r="AH26" s="374"/>
      <c r="AI26" s="375"/>
      <c r="AJ26" s="146">
        <v>11</v>
      </c>
      <c r="AK26" s="145">
        <v>15</v>
      </c>
      <c r="AL26" s="374"/>
      <c r="AM26" s="375"/>
      <c r="AN26" s="146"/>
      <c r="AO26" s="145"/>
      <c r="AP26" s="374"/>
      <c r="AQ26" s="375"/>
      <c r="AR26" s="147">
        <v>15</v>
      </c>
      <c r="AS26" s="148">
        <v>6</v>
      </c>
      <c r="AT26" s="372"/>
      <c r="AU26" s="373"/>
      <c r="AV26" s="147"/>
      <c r="AW26" s="148"/>
      <c r="AX26" s="372"/>
      <c r="AY26" s="373"/>
      <c r="AZ26"/>
      <c r="BA26" s="344"/>
      <c r="BB26" s="345"/>
      <c r="BC26"/>
      <c r="BD26" s="346"/>
      <c r="BE26" s="347"/>
      <c r="BF26"/>
      <c r="BG26" s="344"/>
      <c r="BH26" s="345"/>
      <c r="BI26" s="309"/>
      <c r="BJ26" s="344"/>
      <c r="BK26" s="345"/>
      <c r="BM26" s="353"/>
      <c r="BN26" s="353"/>
      <c r="BO26" s="353"/>
      <c r="BP26" s="353"/>
      <c r="BQ26" s="354"/>
      <c r="BR26" s="354"/>
      <c r="BS26" s="3"/>
      <c r="BT26" s="355"/>
      <c r="BU26" s="355"/>
      <c r="BV26" s="355"/>
      <c r="BW26" s="356"/>
      <c r="BX26" s="349"/>
      <c r="BY26" s="349"/>
      <c r="BZ26" s="349"/>
      <c r="CA26" s="349"/>
      <c r="CB26" s="349"/>
      <c r="CC26" s="348"/>
      <c r="CD26" s="349"/>
      <c r="CE26" s="349"/>
      <c r="CF26" s="349"/>
      <c r="CG26" s="349"/>
      <c r="CH26" s="349"/>
    </row>
    <row r="27" spans="1:86" ht="9.9499999999999993" customHeight="1" thickTop="1" thickBot="1" x14ac:dyDescent="0.3">
      <c r="A27" s="4" t="s">
        <v>8</v>
      </c>
      <c r="B27" s="357" t="s">
        <v>25</v>
      </c>
      <c r="C27" s="357" t="s">
        <v>26</v>
      </c>
      <c r="D27" s="149">
        <f>AG6</f>
        <v>11</v>
      </c>
      <c r="E27" s="150">
        <f>AF6</f>
        <v>15</v>
      </c>
      <c r="F27" s="369">
        <f>AI6</f>
        <v>0</v>
      </c>
      <c r="G27" s="368">
        <f>AH6</f>
        <v>2</v>
      </c>
      <c r="H27" s="151">
        <f>AG9</f>
        <v>16</v>
      </c>
      <c r="I27" s="150">
        <f>AF9</f>
        <v>14</v>
      </c>
      <c r="J27" s="369">
        <f>AI9</f>
        <v>2</v>
      </c>
      <c r="K27" s="368">
        <f>AH9</f>
        <v>0</v>
      </c>
      <c r="L27" s="151">
        <f>AG12</f>
        <v>15</v>
      </c>
      <c r="M27" s="150">
        <f>AF12</f>
        <v>10</v>
      </c>
      <c r="N27" s="369">
        <f>AI12</f>
        <v>0</v>
      </c>
      <c r="O27" s="368">
        <f>AH12</f>
        <v>2</v>
      </c>
      <c r="P27" s="152">
        <f>AG15</f>
        <v>14</v>
      </c>
      <c r="Q27" s="153">
        <f>AF15</f>
        <v>16</v>
      </c>
      <c r="R27" s="369">
        <f>AI15</f>
        <v>0</v>
      </c>
      <c r="S27" s="368">
        <f>AH15</f>
        <v>2</v>
      </c>
      <c r="T27" s="151">
        <f>AG18</f>
        <v>15</v>
      </c>
      <c r="U27" s="150">
        <f>AF18</f>
        <v>13</v>
      </c>
      <c r="V27" s="369">
        <f>AI18</f>
        <v>2</v>
      </c>
      <c r="W27" s="368">
        <f>AH18</f>
        <v>0</v>
      </c>
      <c r="X27" s="151">
        <f>AG21</f>
        <v>12</v>
      </c>
      <c r="Y27" s="150">
        <f>AF21</f>
        <v>15</v>
      </c>
      <c r="Z27" s="369">
        <f>AI21</f>
        <v>1</v>
      </c>
      <c r="AA27" s="368">
        <f>AH21</f>
        <v>2</v>
      </c>
      <c r="AB27" s="151">
        <f>AG24</f>
        <v>15</v>
      </c>
      <c r="AC27" s="150">
        <f>AF24</f>
        <v>9</v>
      </c>
      <c r="AD27" s="369">
        <f>AI24</f>
        <v>1</v>
      </c>
      <c r="AE27" s="368">
        <f>AH24</f>
        <v>2</v>
      </c>
      <c r="AF27" s="352" t="s">
        <v>3</v>
      </c>
      <c r="AG27" s="352"/>
      <c r="AH27" s="352"/>
      <c r="AI27" s="352"/>
      <c r="AJ27" s="151">
        <v>15</v>
      </c>
      <c r="AK27" s="150">
        <v>9</v>
      </c>
      <c r="AL27" s="369">
        <v>2</v>
      </c>
      <c r="AM27" s="368">
        <v>1</v>
      </c>
      <c r="AN27" s="151">
        <v>13</v>
      </c>
      <c r="AO27" s="150">
        <v>15</v>
      </c>
      <c r="AP27" s="369">
        <v>0</v>
      </c>
      <c r="AQ27" s="368">
        <v>2</v>
      </c>
      <c r="AR27" s="154">
        <v>15</v>
      </c>
      <c r="AS27" s="155">
        <v>5</v>
      </c>
      <c r="AT27" s="370">
        <v>2</v>
      </c>
      <c r="AU27" s="371">
        <v>0</v>
      </c>
      <c r="AV27" s="154">
        <v>15</v>
      </c>
      <c r="AW27" s="155">
        <v>13</v>
      </c>
      <c r="AX27" s="370">
        <v>2</v>
      </c>
      <c r="AY27" s="371">
        <v>1</v>
      </c>
      <c r="AZ27"/>
      <c r="BA27" s="344">
        <v>8</v>
      </c>
      <c r="BB27" s="345"/>
      <c r="BC27"/>
      <c r="BD27" s="346">
        <f t="shared" ref="BD27" si="78">BG27+BJ27</f>
        <v>61</v>
      </c>
      <c r="BE27" s="347"/>
      <c r="BF27"/>
      <c r="BG27" s="344">
        <v>55</v>
      </c>
      <c r="BH27" s="345"/>
      <c r="BI27" s="309"/>
      <c r="BJ27" s="344">
        <v>6</v>
      </c>
      <c r="BK27" s="345"/>
      <c r="BM27" s="353">
        <f>SUM(AV27:AV29,AR27:AR29,AN27:AN29,AJ27:AJ29,AB27:AB29,X27:X29,T27:T29,P27:P29,L27:L29,H27:H29,D27:D29)</f>
        <v>344</v>
      </c>
      <c r="BN27" s="353"/>
      <c r="BO27" s="353">
        <f>SUM(AW27:AW29,AS27:AS29,AO27:AO29,AK27:AK29,AC27:AC29,Y27:Y29,U27:U29,Q27:Q29,M27:M29,I27:I29,E27:E29)</f>
        <v>329</v>
      </c>
      <c r="BP27" s="353"/>
      <c r="BQ27" s="354">
        <f>BM27-BO27</f>
        <v>15</v>
      </c>
      <c r="BR27" s="354"/>
      <c r="BS27" s="3"/>
      <c r="BT27" s="355">
        <f>BW27+BX27+BY27+BZ27+CA27+CB27+CC27+CD27+CE27+CF27+CG27+CH27</f>
        <v>5</v>
      </c>
      <c r="BU27" s="355"/>
      <c r="BV27" s="355"/>
      <c r="BW27" s="356" t="str">
        <f t="shared" ref="BW27" si="79">IF(F27-G27=2, "1",IF(F27-G27=1, "1",IF(F27-G27=-1,"0","0")))</f>
        <v>0</v>
      </c>
      <c r="BX27" s="349" t="str">
        <f t="shared" ref="BX27" si="80">IF(J27-K27=2, "1",IF(J27-K27=1, "1",IF(J27-K27=-1,"0","0")))</f>
        <v>1</v>
      </c>
      <c r="BY27" s="349" t="str">
        <f t="shared" ref="BY27" si="81">IF(N27-O27=2, "1",IF(N27-O27=1, "1",IF(N27-O27=-1,"0","0")))</f>
        <v>0</v>
      </c>
      <c r="BZ27" s="349" t="str">
        <f t="shared" ref="BZ27" si="82">IF(R27-S27=2, "1",IF(R27-S27=1, "1",IF(R27-S27=-1,"0","0")))</f>
        <v>0</v>
      </c>
      <c r="CA27" s="349" t="str">
        <f t="shared" ref="CA27" si="83">IF(V27-W27=2, "1",IF(V27-W27=1, "1",IF(V27-W27=-1,"0","0")))</f>
        <v>1</v>
      </c>
      <c r="CB27" s="349" t="str">
        <f t="shared" ref="CB27" si="84">IF(Z27-AA27=2, "1",IF(Z27-AA27=1, "1",IF(Z27-AA27=-1,"0","0")))</f>
        <v>0</v>
      </c>
      <c r="CC27" s="349" t="str">
        <f t="shared" ref="CC27" si="85">IF(AD27-AE27=2, "1",IF(AD27-AE27=1, "1",IF(AD27-AE27=-1,"0","0")))</f>
        <v>0</v>
      </c>
      <c r="CD27" s="348" t="str">
        <f t="shared" ref="CD27" si="86">IF(AH27-AI27=2, "1",IF(AH27-AI27=1, "1",IF(AH27-AI27=-1,"0","0")))</f>
        <v>0</v>
      </c>
      <c r="CE27" s="349" t="str">
        <f t="shared" ref="CE27" si="87">IF(AL27-AM27=2, "1",IF(AL27-AM27=1, "1",IF(AL27-AM27=-1,"0","0")))</f>
        <v>1</v>
      </c>
      <c r="CF27" s="349" t="str">
        <f t="shared" ref="CF27" si="88">IF(AP27-AQ27=2, "1",IF(AP27-AQ27=1, "1",IF(AP27-AQ27=-1,"0","0")))</f>
        <v>0</v>
      </c>
      <c r="CG27" s="349" t="str">
        <f t="shared" ref="CG27" si="89">IF(AT27-AU27=2, "1",IF(AT27-AU27=1, "1",IF(AT27-AU27=-1,"0","0")))</f>
        <v>1</v>
      </c>
      <c r="CH27" s="349" t="str">
        <f t="shared" ref="CH27" si="90">IF(AX27-AY27=2, "1",IF(AX27-AY27=1, "1",IF(AX27-AY27=-1,"0","0")))</f>
        <v>1</v>
      </c>
    </row>
    <row r="28" spans="1:86" ht="9.9499999999999993" customHeight="1" thickTop="1" thickBot="1" x14ac:dyDescent="0.3">
      <c r="A28" s="15" t="s">
        <v>11</v>
      </c>
      <c r="B28" s="357"/>
      <c r="C28" s="357"/>
      <c r="D28" s="156">
        <f>AG7</f>
        <v>6</v>
      </c>
      <c r="E28" s="157">
        <f>AF7</f>
        <v>15</v>
      </c>
      <c r="F28" s="369"/>
      <c r="G28" s="368"/>
      <c r="H28" s="158">
        <f>AG10</f>
        <v>15</v>
      </c>
      <c r="I28" s="157">
        <f>AF10</f>
        <v>10</v>
      </c>
      <c r="J28" s="369"/>
      <c r="K28" s="368"/>
      <c r="L28" s="158">
        <f>AG13</f>
        <v>15</v>
      </c>
      <c r="M28" s="157">
        <f>AF13</f>
        <v>12</v>
      </c>
      <c r="N28" s="369"/>
      <c r="O28" s="368"/>
      <c r="P28" s="158">
        <f>AG16</f>
        <v>14</v>
      </c>
      <c r="Q28" s="157">
        <f>AF16</f>
        <v>16</v>
      </c>
      <c r="R28" s="369"/>
      <c r="S28" s="368"/>
      <c r="T28" s="158">
        <f>AG19</f>
        <v>15</v>
      </c>
      <c r="U28" s="157">
        <f>AF19</f>
        <v>13</v>
      </c>
      <c r="V28" s="369"/>
      <c r="W28" s="368"/>
      <c r="X28" s="158">
        <f>AG22</f>
        <v>15</v>
      </c>
      <c r="Y28" s="157">
        <f>AF22</f>
        <v>5</v>
      </c>
      <c r="Z28" s="369"/>
      <c r="AA28" s="368"/>
      <c r="AB28" s="158">
        <f>AG25</f>
        <v>12</v>
      </c>
      <c r="AC28" s="157">
        <f>AF25</f>
        <v>15</v>
      </c>
      <c r="AD28" s="369"/>
      <c r="AE28" s="368"/>
      <c r="AF28" s="352"/>
      <c r="AG28" s="352"/>
      <c r="AH28" s="352"/>
      <c r="AI28" s="352"/>
      <c r="AJ28" s="158">
        <v>16</v>
      </c>
      <c r="AK28" s="157">
        <v>18</v>
      </c>
      <c r="AL28" s="369"/>
      <c r="AM28" s="368"/>
      <c r="AN28" s="158">
        <v>8</v>
      </c>
      <c r="AO28" s="157">
        <v>15</v>
      </c>
      <c r="AP28" s="369"/>
      <c r="AQ28" s="368"/>
      <c r="AR28" s="159">
        <v>15</v>
      </c>
      <c r="AS28" s="160">
        <v>3</v>
      </c>
      <c r="AT28" s="370"/>
      <c r="AU28" s="371"/>
      <c r="AV28" s="159">
        <v>10</v>
      </c>
      <c r="AW28" s="160">
        <v>15</v>
      </c>
      <c r="AX28" s="370"/>
      <c r="AY28" s="371"/>
      <c r="AZ28"/>
      <c r="BA28" s="344"/>
      <c r="BB28" s="345"/>
      <c r="BC28"/>
      <c r="BD28" s="346"/>
      <c r="BE28" s="347"/>
      <c r="BF28"/>
      <c r="BG28" s="344"/>
      <c r="BH28" s="345"/>
      <c r="BI28" s="309"/>
      <c r="BJ28" s="344"/>
      <c r="BK28" s="345"/>
      <c r="BM28" s="353"/>
      <c r="BN28" s="353"/>
      <c r="BO28" s="353"/>
      <c r="BP28" s="353"/>
      <c r="BQ28" s="354"/>
      <c r="BR28" s="354"/>
      <c r="BS28" s="3"/>
      <c r="BT28" s="355"/>
      <c r="BU28" s="355"/>
      <c r="BV28" s="355"/>
      <c r="BW28" s="356"/>
      <c r="BX28" s="349"/>
      <c r="BY28" s="349"/>
      <c r="BZ28" s="349"/>
      <c r="CA28" s="349"/>
      <c r="CB28" s="349"/>
      <c r="CC28" s="349"/>
      <c r="CD28" s="348"/>
      <c r="CE28" s="349"/>
      <c r="CF28" s="349"/>
      <c r="CG28" s="349"/>
      <c r="CH28" s="349"/>
    </row>
    <row r="29" spans="1:86" ht="9.9499999999999993" customHeight="1" thickTop="1" thickBot="1" x14ac:dyDescent="0.3">
      <c r="A29" s="26" t="s">
        <v>12</v>
      </c>
      <c r="B29" s="357"/>
      <c r="C29" s="357"/>
      <c r="D29" s="161">
        <f>AG8</f>
        <v>0</v>
      </c>
      <c r="E29" s="162">
        <f>AF8</f>
        <v>0</v>
      </c>
      <c r="F29" s="369"/>
      <c r="G29" s="368"/>
      <c r="H29" s="163">
        <f>AG11</f>
        <v>0</v>
      </c>
      <c r="I29" s="162">
        <f>AF11</f>
        <v>0</v>
      </c>
      <c r="J29" s="369"/>
      <c r="K29" s="368"/>
      <c r="L29" s="163">
        <f>AG14</f>
        <v>0</v>
      </c>
      <c r="M29" s="162">
        <f>AF14</f>
        <v>0</v>
      </c>
      <c r="N29" s="369"/>
      <c r="O29" s="368"/>
      <c r="P29" s="163">
        <f>AG17</f>
        <v>0</v>
      </c>
      <c r="Q29" s="162">
        <f>AF17</f>
        <v>0</v>
      </c>
      <c r="R29" s="369"/>
      <c r="S29" s="368"/>
      <c r="T29" s="163">
        <f>AG20</f>
        <v>0</v>
      </c>
      <c r="U29" s="162">
        <f>AF20</f>
        <v>0</v>
      </c>
      <c r="V29" s="369"/>
      <c r="W29" s="368"/>
      <c r="X29" s="163">
        <f>AG23</f>
        <v>2</v>
      </c>
      <c r="Y29" s="162">
        <f>AF23</f>
        <v>15</v>
      </c>
      <c r="Z29" s="369"/>
      <c r="AA29" s="368"/>
      <c r="AB29" s="163">
        <f>AG26</f>
        <v>15</v>
      </c>
      <c r="AC29" s="162">
        <f>AF26</f>
        <v>17</v>
      </c>
      <c r="AD29" s="369"/>
      <c r="AE29" s="368"/>
      <c r="AF29" s="352"/>
      <c r="AG29" s="352"/>
      <c r="AH29" s="352"/>
      <c r="AI29" s="352"/>
      <c r="AJ29" s="163">
        <v>15</v>
      </c>
      <c r="AK29" s="162">
        <v>13</v>
      </c>
      <c r="AL29" s="369"/>
      <c r="AM29" s="368"/>
      <c r="AN29" s="163"/>
      <c r="AO29" s="162"/>
      <c r="AP29" s="369"/>
      <c r="AQ29" s="368"/>
      <c r="AR29" s="164"/>
      <c r="AS29" s="165"/>
      <c r="AT29" s="370"/>
      <c r="AU29" s="371"/>
      <c r="AV29" s="164">
        <v>15</v>
      </c>
      <c r="AW29" s="165">
        <v>13</v>
      </c>
      <c r="AX29" s="370"/>
      <c r="AY29" s="371"/>
      <c r="AZ29"/>
      <c r="BA29" s="344"/>
      <c r="BB29" s="345"/>
      <c r="BC29"/>
      <c r="BD29" s="346"/>
      <c r="BE29" s="347"/>
      <c r="BF29"/>
      <c r="BG29" s="344"/>
      <c r="BH29" s="345"/>
      <c r="BI29" s="309"/>
      <c r="BJ29" s="344"/>
      <c r="BK29" s="345"/>
      <c r="BM29" s="353"/>
      <c r="BN29" s="353"/>
      <c r="BO29" s="353"/>
      <c r="BP29" s="353"/>
      <c r="BQ29" s="354"/>
      <c r="BR29" s="354"/>
      <c r="BS29" s="3"/>
      <c r="BT29" s="355"/>
      <c r="BU29" s="355"/>
      <c r="BV29" s="355"/>
      <c r="BW29" s="356"/>
      <c r="BX29" s="349"/>
      <c r="BY29" s="349"/>
      <c r="BZ29" s="349"/>
      <c r="CA29" s="349"/>
      <c r="CB29" s="349"/>
      <c r="CC29" s="349"/>
      <c r="CD29" s="348"/>
      <c r="CE29" s="349"/>
      <c r="CF29" s="349"/>
      <c r="CG29" s="349"/>
      <c r="CH29" s="349"/>
    </row>
    <row r="30" spans="1:86" ht="9.9499999999999993" customHeight="1" thickTop="1" thickBot="1" x14ac:dyDescent="0.3">
      <c r="A30" s="4" t="s">
        <v>8</v>
      </c>
      <c r="B30" s="357" t="s">
        <v>27</v>
      </c>
      <c r="C30" s="357" t="s">
        <v>28</v>
      </c>
      <c r="D30" s="166">
        <f>AK6</f>
        <v>11</v>
      </c>
      <c r="E30" s="167">
        <f>AJ6</f>
        <v>15</v>
      </c>
      <c r="F30" s="364">
        <f>AM6</f>
        <v>0</v>
      </c>
      <c r="G30" s="365">
        <f>AL6</f>
        <v>2</v>
      </c>
      <c r="H30" s="168">
        <f>AK9</f>
        <v>11</v>
      </c>
      <c r="I30" s="167">
        <f>AJ9</f>
        <v>15</v>
      </c>
      <c r="J30" s="364">
        <f>AM9</f>
        <v>1</v>
      </c>
      <c r="K30" s="365">
        <f>AL9</f>
        <v>2</v>
      </c>
      <c r="L30" s="168">
        <f>AK12</f>
        <v>15</v>
      </c>
      <c r="M30" s="167">
        <f>AJ12</f>
        <v>12</v>
      </c>
      <c r="N30" s="364">
        <f>AM12</f>
        <v>2</v>
      </c>
      <c r="O30" s="365">
        <f>AL12</f>
        <v>1</v>
      </c>
      <c r="P30" s="169">
        <f>AK15</f>
        <v>16</v>
      </c>
      <c r="Q30" s="170">
        <f>AJ15</f>
        <v>18</v>
      </c>
      <c r="R30" s="364">
        <f>AM15</f>
        <v>1</v>
      </c>
      <c r="S30" s="365">
        <f>AL15</f>
        <v>2</v>
      </c>
      <c r="T30" s="168">
        <f>AK18</f>
        <v>15</v>
      </c>
      <c r="U30" s="167">
        <f>AJ18</f>
        <v>13</v>
      </c>
      <c r="V30" s="364">
        <f>AM18</f>
        <v>2</v>
      </c>
      <c r="W30" s="365">
        <f>AL18</f>
        <v>0</v>
      </c>
      <c r="X30" s="168">
        <f>AK21</f>
        <v>15</v>
      </c>
      <c r="Y30" s="167">
        <f>AJ21</f>
        <v>12</v>
      </c>
      <c r="Z30" s="364">
        <f>AM21</f>
        <v>2</v>
      </c>
      <c r="AA30" s="365">
        <f>AL21</f>
        <v>0</v>
      </c>
      <c r="AB30" s="168">
        <f>AK24</f>
        <v>12</v>
      </c>
      <c r="AC30" s="167">
        <f>AJ24</f>
        <v>15</v>
      </c>
      <c r="AD30" s="364">
        <f>AM24</f>
        <v>2</v>
      </c>
      <c r="AE30" s="365">
        <f>AL24</f>
        <v>1</v>
      </c>
      <c r="AF30" s="168">
        <f>AK27</f>
        <v>9</v>
      </c>
      <c r="AG30" s="167">
        <f>AJ27</f>
        <v>15</v>
      </c>
      <c r="AH30" s="364">
        <f>AM27</f>
        <v>1</v>
      </c>
      <c r="AI30" s="365">
        <f>AL27</f>
        <v>2</v>
      </c>
      <c r="AJ30" s="352" t="s">
        <v>3</v>
      </c>
      <c r="AK30" s="352"/>
      <c r="AL30" s="352"/>
      <c r="AM30" s="352"/>
      <c r="AN30" s="168">
        <v>13</v>
      </c>
      <c r="AO30" s="167">
        <v>15</v>
      </c>
      <c r="AP30" s="364">
        <v>2</v>
      </c>
      <c r="AQ30" s="365">
        <v>1</v>
      </c>
      <c r="AR30" s="171">
        <v>15</v>
      </c>
      <c r="AS30" s="172">
        <v>12</v>
      </c>
      <c r="AT30" s="366">
        <v>2</v>
      </c>
      <c r="AU30" s="367">
        <v>0</v>
      </c>
      <c r="AV30" s="171">
        <v>8</v>
      </c>
      <c r="AW30" s="172">
        <v>15</v>
      </c>
      <c r="AX30" s="366">
        <v>1</v>
      </c>
      <c r="AY30" s="367">
        <v>2</v>
      </c>
      <c r="AZ30"/>
      <c r="BA30" s="344">
        <v>4</v>
      </c>
      <c r="BB30" s="345"/>
      <c r="BC30"/>
      <c r="BD30" s="346">
        <f t="shared" ref="BD30" si="91">BG30+BJ30</f>
        <v>82</v>
      </c>
      <c r="BE30" s="347"/>
      <c r="BF30"/>
      <c r="BG30" s="344">
        <v>75</v>
      </c>
      <c r="BH30" s="345"/>
      <c r="BI30" s="309"/>
      <c r="BJ30" s="344">
        <v>7</v>
      </c>
      <c r="BK30" s="345"/>
      <c r="BM30" s="353">
        <f>SUM(AV30:AV32,AR30:AR32,AN30:AN32,AF30:AF32,AB30:AB32,X30:X32,T30:T32,P30:P32,L30:L32,H30:H32,D30:D32)</f>
        <v>399</v>
      </c>
      <c r="BN30" s="353"/>
      <c r="BO30" s="353">
        <f>SUM(AW30:AW32,AS30:AS32,AO30:AO32,AG30:AG32,AC30:AC32,Y30:Y32,U30:U32,Q30:Q32,M30:M32,I30:I32,E30:E32)</f>
        <v>403</v>
      </c>
      <c r="BP30" s="353"/>
      <c r="BQ30" s="354">
        <f>BM30-BO30</f>
        <v>-4</v>
      </c>
      <c r="BR30" s="354"/>
      <c r="BS30" s="3"/>
      <c r="BT30" s="355">
        <f>BW30+BX30+BY30+BZ30+CA30+CB30+CC30+CD30+CE30+CF30+CG30+CH30</f>
        <v>6</v>
      </c>
      <c r="BU30" s="355"/>
      <c r="BV30" s="355"/>
      <c r="BW30" s="356" t="str">
        <f t="shared" ref="BW30" si="92">IF(F30-G30=2, "1",IF(F30-G30=1, "1",IF(F30-G30=-1,"0","0")))</f>
        <v>0</v>
      </c>
      <c r="BX30" s="349" t="str">
        <f t="shared" ref="BX30" si="93">IF(J30-K30=2, "1",IF(J30-K30=1, "1",IF(J30-K30=-1,"0","0")))</f>
        <v>0</v>
      </c>
      <c r="BY30" s="349" t="str">
        <f t="shared" ref="BY30" si="94">IF(N30-O30=2, "1",IF(N30-O30=1, "1",IF(N30-O30=-1,"0","0")))</f>
        <v>1</v>
      </c>
      <c r="BZ30" s="349" t="str">
        <f t="shared" ref="BZ30" si="95">IF(R30-S30=2, "1",IF(R30-S30=1, "1",IF(R30-S30=-1,"0","0")))</f>
        <v>0</v>
      </c>
      <c r="CA30" s="349" t="str">
        <f t="shared" ref="CA30" si="96">IF(V30-W30=2, "1",IF(V30-W30=1, "1",IF(V30-W30=-1,"0","0")))</f>
        <v>1</v>
      </c>
      <c r="CB30" s="349" t="str">
        <f t="shared" ref="CB30" si="97">IF(Z30-AA30=2, "1",IF(Z30-AA30=1, "1",IF(Z30-AA30=-1,"0","0")))</f>
        <v>1</v>
      </c>
      <c r="CC30" s="349" t="str">
        <f t="shared" ref="CC30" si="98">IF(AD30-AE30=2, "1",IF(AD30-AE30=1, "1",IF(AD30-AE30=-1,"0","0")))</f>
        <v>1</v>
      </c>
      <c r="CD30" s="349" t="str">
        <f t="shared" ref="CD30" si="99">IF(AH30-AI30=2, "1",IF(AH30-AI30=1, "1",IF(AH30-AI30=-1,"0","0")))</f>
        <v>0</v>
      </c>
      <c r="CE30" s="348" t="str">
        <f t="shared" ref="CE30" si="100">IF(AL30-AM30=2, "1",IF(AL30-AM30=1, "1",IF(AL30-AM30=-1,"0","0")))</f>
        <v>0</v>
      </c>
      <c r="CF30" s="349" t="str">
        <f t="shared" ref="CF30" si="101">IF(AP30-AQ30=2, "1",IF(AP30-AQ30=1, "1",IF(AP30-AQ30=-1,"0","0")))</f>
        <v>1</v>
      </c>
      <c r="CG30" s="349" t="str">
        <f t="shared" ref="CG30" si="102">IF(AT30-AU30=2, "1",IF(AT30-AU30=1, "1",IF(AT30-AU30=-1,"0","0")))</f>
        <v>1</v>
      </c>
      <c r="CH30" s="349" t="str">
        <f t="shared" ref="CH30" si="103">IF(AX30-AY30=2, "1",IF(AX30-AY30=1, "1",IF(AX30-AY30=-1,"0","0")))</f>
        <v>0</v>
      </c>
    </row>
    <row r="31" spans="1:86" ht="9.9499999999999993" customHeight="1" thickTop="1" thickBot="1" x14ac:dyDescent="0.3">
      <c r="A31" s="15" t="s">
        <v>11</v>
      </c>
      <c r="B31" s="357"/>
      <c r="C31" s="357"/>
      <c r="D31" s="173">
        <f>AK7</f>
        <v>11</v>
      </c>
      <c r="E31" s="174">
        <f>AJ7</f>
        <v>15</v>
      </c>
      <c r="F31" s="364"/>
      <c r="G31" s="365"/>
      <c r="H31" s="175">
        <f>AK10</f>
        <v>16</v>
      </c>
      <c r="I31" s="174">
        <f>AJ10</f>
        <v>14</v>
      </c>
      <c r="J31" s="364"/>
      <c r="K31" s="365"/>
      <c r="L31" s="175">
        <f>AK13</f>
        <v>15</v>
      </c>
      <c r="M31" s="174">
        <f>AJ13</f>
        <v>17</v>
      </c>
      <c r="N31" s="364"/>
      <c r="O31" s="365"/>
      <c r="P31" s="175">
        <f>AK16</f>
        <v>13</v>
      </c>
      <c r="Q31" s="174">
        <f>AJ16</f>
        <v>15</v>
      </c>
      <c r="R31" s="364"/>
      <c r="S31" s="365"/>
      <c r="T31" s="175">
        <f>AK19</f>
        <v>15</v>
      </c>
      <c r="U31" s="174">
        <f>AJ19</f>
        <v>11</v>
      </c>
      <c r="V31" s="364"/>
      <c r="W31" s="365"/>
      <c r="X31" s="175">
        <f>AK22</f>
        <v>15</v>
      </c>
      <c r="Y31" s="174">
        <f>AJ22</f>
        <v>11</v>
      </c>
      <c r="Z31" s="364"/>
      <c r="AA31" s="365"/>
      <c r="AB31" s="175">
        <f>AK25</f>
        <v>15</v>
      </c>
      <c r="AC31" s="174">
        <f>AJ25</f>
        <v>12</v>
      </c>
      <c r="AD31" s="364"/>
      <c r="AE31" s="365"/>
      <c r="AF31" s="175">
        <f>AK28</f>
        <v>18</v>
      </c>
      <c r="AG31" s="174">
        <f>AJ28</f>
        <v>16</v>
      </c>
      <c r="AH31" s="364"/>
      <c r="AI31" s="365"/>
      <c r="AJ31" s="352"/>
      <c r="AK31" s="352"/>
      <c r="AL31" s="352"/>
      <c r="AM31" s="352"/>
      <c r="AN31" s="175">
        <v>15</v>
      </c>
      <c r="AO31" s="174">
        <v>9</v>
      </c>
      <c r="AP31" s="364"/>
      <c r="AQ31" s="365"/>
      <c r="AR31" s="176">
        <v>21</v>
      </c>
      <c r="AS31" s="177">
        <v>19</v>
      </c>
      <c r="AT31" s="366"/>
      <c r="AU31" s="367"/>
      <c r="AV31" s="176">
        <v>15</v>
      </c>
      <c r="AW31" s="177">
        <v>10</v>
      </c>
      <c r="AX31" s="366"/>
      <c r="AY31" s="367"/>
      <c r="AZ31"/>
      <c r="BA31" s="344"/>
      <c r="BB31" s="345"/>
      <c r="BC31"/>
      <c r="BD31" s="346"/>
      <c r="BE31" s="347"/>
      <c r="BF31"/>
      <c r="BG31" s="344"/>
      <c r="BH31" s="345"/>
      <c r="BI31" s="309"/>
      <c r="BJ31" s="344"/>
      <c r="BK31" s="345"/>
      <c r="BM31" s="353"/>
      <c r="BN31" s="353"/>
      <c r="BO31" s="353"/>
      <c r="BP31" s="353"/>
      <c r="BQ31" s="354"/>
      <c r="BR31" s="354"/>
      <c r="BS31" s="3"/>
      <c r="BT31" s="355"/>
      <c r="BU31" s="355"/>
      <c r="BV31" s="355"/>
      <c r="BW31" s="356"/>
      <c r="BX31" s="349"/>
      <c r="BY31" s="349"/>
      <c r="BZ31" s="349"/>
      <c r="CA31" s="349"/>
      <c r="CB31" s="349"/>
      <c r="CC31" s="349"/>
      <c r="CD31" s="349"/>
      <c r="CE31" s="348"/>
      <c r="CF31" s="349"/>
      <c r="CG31" s="349"/>
      <c r="CH31" s="349"/>
    </row>
    <row r="32" spans="1:86" ht="9.9499999999999993" customHeight="1" thickTop="1" thickBot="1" x14ac:dyDescent="0.3">
      <c r="A32" s="26" t="s">
        <v>12</v>
      </c>
      <c r="B32" s="357"/>
      <c r="C32" s="357"/>
      <c r="D32" s="178">
        <f>AK8</f>
        <v>0</v>
      </c>
      <c r="E32" s="179">
        <f>AJ8</f>
        <v>0</v>
      </c>
      <c r="F32" s="364"/>
      <c r="G32" s="365"/>
      <c r="H32" s="180">
        <f>AK11</f>
        <v>8</v>
      </c>
      <c r="I32" s="179">
        <f>AJ11</f>
        <v>15</v>
      </c>
      <c r="J32" s="364"/>
      <c r="K32" s="365"/>
      <c r="L32" s="180">
        <f>AK14</f>
        <v>15</v>
      </c>
      <c r="M32" s="179">
        <f>AJ14</f>
        <v>12</v>
      </c>
      <c r="N32" s="364"/>
      <c r="O32" s="365"/>
      <c r="P32" s="180">
        <f>AK17</f>
        <v>13</v>
      </c>
      <c r="Q32" s="179">
        <f>AJ17</f>
        <v>15</v>
      </c>
      <c r="R32" s="364"/>
      <c r="S32" s="365"/>
      <c r="T32" s="180">
        <f>AK20</f>
        <v>0</v>
      </c>
      <c r="U32" s="179">
        <f>AJ20</f>
        <v>0</v>
      </c>
      <c r="V32" s="364"/>
      <c r="W32" s="365"/>
      <c r="X32" s="180">
        <f>AK23</f>
        <v>0</v>
      </c>
      <c r="Y32" s="179">
        <f>AJ23</f>
        <v>0</v>
      </c>
      <c r="Z32" s="364"/>
      <c r="AA32" s="365"/>
      <c r="AB32" s="180">
        <f>AK26</f>
        <v>15</v>
      </c>
      <c r="AC32" s="179">
        <f>AJ26</f>
        <v>11</v>
      </c>
      <c r="AD32" s="364"/>
      <c r="AE32" s="365"/>
      <c r="AF32" s="180">
        <f>AK29</f>
        <v>13</v>
      </c>
      <c r="AG32" s="179">
        <f>AJ29</f>
        <v>15</v>
      </c>
      <c r="AH32" s="364"/>
      <c r="AI32" s="365"/>
      <c r="AJ32" s="352"/>
      <c r="AK32" s="352"/>
      <c r="AL32" s="352"/>
      <c r="AM32" s="352"/>
      <c r="AN32" s="180">
        <v>16</v>
      </c>
      <c r="AO32" s="179">
        <v>14</v>
      </c>
      <c r="AP32" s="364"/>
      <c r="AQ32" s="365"/>
      <c r="AR32" s="181"/>
      <c r="AS32" s="182"/>
      <c r="AT32" s="366"/>
      <c r="AU32" s="367"/>
      <c r="AV32" s="181">
        <v>10</v>
      </c>
      <c r="AW32" s="182">
        <v>15</v>
      </c>
      <c r="AX32" s="366"/>
      <c r="AY32" s="367"/>
      <c r="AZ32"/>
      <c r="BA32" s="344"/>
      <c r="BB32" s="345"/>
      <c r="BC32"/>
      <c r="BD32" s="346"/>
      <c r="BE32" s="347"/>
      <c r="BF32"/>
      <c r="BG32" s="344"/>
      <c r="BH32" s="345"/>
      <c r="BI32" s="309"/>
      <c r="BJ32" s="344"/>
      <c r="BK32" s="345"/>
      <c r="BM32" s="353"/>
      <c r="BN32" s="353"/>
      <c r="BO32" s="353"/>
      <c r="BP32" s="353"/>
      <c r="BQ32" s="354"/>
      <c r="BR32" s="354"/>
      <c r="BS32" s="3"/>
      <c r="BT32" s="355"/>
      <c r="BU32" s="355"/>
      <c r="BV32" s="355"/>
      <c r="BW32" s="356"/>
      <c r="BX32" s="349"/>
      <c r="BY32" s="349"/>
      <c r="BZ32" s="349"/>
      <c r="CA32" s="349"/>
      <c r="CB32" s="349"/>
      <c r="CC32" s="349"/>
      <c r="CD32" s="349"/>
      <c r="CE32" s="348"/>
      <c r="CF32" s="349"/>
      <c r="CG32" s="349"/>
      <c r="CH32" s="349"/>
    </row>
    <row r="33" spans="1:86" ht="9.9499999999999993" customHeight="1" thickTop="1" thickBot="1" x14ac:dyDescent="0.3">
      <c r="A33" s="4" t="s">
        <v>8</v>
      </c>
      <c r="B33" s="357" t="s">
        <v>29</v>
      </c>
      <c r="C33" s="357" t="s">
        <v>30</v>
      </c>
      <c r="D33" s="183">
        <f>AO6</f>
        <v>13</v>
      </c>
      <c r="E33" s="184">
        <f>AN6</f>
        <v>15</v>
      </c>
      <c r="F33" s="362">
        <f>AQ6</f>
        <v>0</v>
      </c>
      <c r="G33" s="363">
        <f>AP6</f>
        <v>2</v>
      </c>
      <c r="H33" s="185">
        <f>AO9</f>
        <v>16</v>
      </c>
      <c r="I33" s="184">
        <f>AN9</f>
        <v>18</v>
      </c>
      <c r="J33" s="362">
        <f>AQ9</f>
        <v>0</v>
      </c>
      <c r="K33" s="363">
        <f>AP9</f>
        <v>2</v>
      </c>
      <c r="L33" s="185">
        <f>AO12</f>
        <v>15</v>
      </c>
      <c r="M33" s="184">
        <f>AN12</f>
        <v>8</v>
      </c>
      <c r="N33" s="362">
        <f>AQ12</f>
        <v>2</v>
      </c>
      <c r="O33" s="363">
        <f>AP12</f>
        <v>0</v>
      </c>
      <c r="P33" s="186">
        <f>AO15</f>
        <v>17</v>
      </c>
      <c r="Q33" s="187">
        <f>AN15</f>
        <v>15</v>
      </c>
      <c r="R33" s="362">
        <f>AQ15</f>
        <v>2</v>
      </c>
      <c r="S33" s="363">
        <f>AP15</f>
        <v>1</v>
      </c>
      <c r="T33" s="185">
        <f>AO18</f>
        <v>14</v>
      </c>
      <c r="U33" s="184">
        <f>AN18</f>
        <v>16</v>
      </c>
      <c r="V33" s="362">
        <f>AQ18</f>
        <v>2</v>
      </c>
      <c r="W33" s="363">
        <f>AP18</f>
        <v>1</v>
      </c>
      <c r="X33" s="185">
        <f>AO21</f>
        <v>15</v>
      </c>
      <c r="Y33" s="184">
        <f>AN21</f>
        <v>13</v>
      </c>
      <c r="Z33" s="362">
        <f>AQ21</f>
        <v>2</v>
      </c>
      <c r="AA33" s="363">
        <f>AP21</f>
        <v>0</v>
      </c>
      <c r="AB33" s="185">
        <f>AO24</f>
        <v>15</v>
      </c>
      <c r="AC33" s="184">
        <f>AN24</f>
        <v>13</v>
      </c>
      <c r="AD33" s="362">
        <f>AQ24</f>
        <v>2</v>
      </c>
      <c r="AE33" s="363">
        <f>AP24</f>
        <v>0</v>
      </c>
      <c r="AF33" s="185">
        <f>AO27</f>
        <v>15</v>
      </c>
      <c r="AG33" s="184">
        <f>AN27</f>
        <v>13</v>
      </c>
      <c r="AH33" s="362">
        <f>AQ27</f>
        <v>2</v>
      </c>
      <c r="AI33" s="363">
        <f>AP27</f>
        <v>0</v>
      </c>
      <c r="AJ33" s="185">
        <f>AO30</f>
        <v>15</v>
      </c>
      <c r="AK33" s="184">
        <f>AN30</f>
        <v>13</v>
      </c>
      <c r="AL33" s="362">
        <f>AQ30</f>
        <v>1</v>
      </c>
      <c r="AM33" s="363">
        <f>AP30</f>
        <v>2</v>
      </c>
      <c r="AN33" s="352" t="s">
        <v>3</v>
      </c>
      <c r="AO33" s="352"/>
      <c r="AP33" s="352"/>
      <c r="AQ33" s="352"/>
      <c r="AR33" s="188">
        <v>15</v>
      </c>
      <c r="AS33" s="189">
        <v>8</v>
      </c>
      <c r="AT33" s="360">
        <v>2</v>
      </c>
      <c r="AU33" s="361">
        <v>0</v>
      </c>
      <c r="AV33" s="188">
        <v>15</v>
      </c>
      <c r="AW33" s="189">
        <v>9</v>
      </c>
      <c r="AX33" s="360">
        <v>2</v>
      </c>
      <c r="AY33" s="361">
        <v>0</v>
      </c>
      <c r="AZ33"/>
      <c r="BA33" s="344">
        <v>3</v>
      </c>
      <c r="BB33" s="345"/>
      <c r="BC33"/>
      <c r="BD33" s="346">
        <f t="shared" ref="BD33" si="104">BG33+BJ33</f>
        <v>89</v>
      </c>
      <c r="BE33" s="347"/>
      <c r="BF33"/>
      <c r="BG33" s="344">
        <v>80</v>
      </c>
      <c r="BH33" s="345"/>
      <c r="BI33" s="309"/>
      <c r="BJ33" s="344">
        <v>9</v>
      </c>
      <c r="BK33" s="345"/>
      <c r="BM33" s="353">
        <f>SUM(AV33:AV35,AR33:AR35,AJ33:AJ35,AF33:AF35,AB33:AB35,X33:X35,T33:T35,P33:P35,L33:L35,H33:H35,D33:D35)</f>
        <v>370</v>
      </c>
      <c r="BN33" s="353"/>
      <c r="BO33" s="353">
        <f>SUM(AW33:AW35,AS33:AS35,AK33:AK35,AG33:AG35,AC33:AC35,Y33:Y35,U33:U35,Q33:Q35,M33:M35,I33:I35,E33:E35)</f>
        <v>327</v>
      </c>
      <c r="BP33" s="353"/>
      <c r="BQ33" s="354">
        <f>BM33-BO33</f>
        <v>43</v>
      </c>
      <c r="BR33" s="354"/>
      <c r="BT33" s="355">
        <f>BW33+BX33+BY33+BZ33+CA33+CB33+CC33+CD33+CE33+CF33+CG33+CH33</f>
        <v>8</v>
      </c>
      <c r="BU33" s="355"/>
      <c r="BV33" s="355"/>
      <c r="BW33" s="356" t="str">
        <f t="shared" ref="BW33" si="105">IF(F33-G33=2, "1",IF(F33-G33=1, "1",IF(F33-G33=-1,"0","0")))</f>
        <v>0</v>
      </c>
      <c r="BX33" s="349" t="str">
        <f t="shared" ref="BX33" si="106">IF(J33-K33=2, "1",IF(J33-K33=1, "1",IF(J33-K33=-1,"0","0")))</f>
        <v>0</v>
      </c>
      <c r="BY33" s="349" t="str">
        <f t="shared" ref="BY33" si="107">IF(N33-O33=2, "1",IF(N33-O33=1, "1",IF(N33-O33=-1,"0","0")))</f>
        <v>1</v>
      </c>
      <c r="BZ33" s="349" t="str">
        <f t="shared" ref="BZ33" si="108">IF(R33-S33=2, "1",IF(R33-S33=1, "1",IF(R33-S33=-1,"0","0")))</f>
        <v>1</v>
      </c>
      <c r="CA33" s="349" t="str">
        <f t="shared" ref="CA33" si="109">IF(V33-W33=2, "1",IF(V33-W33=1, "1",IF(V33-W33=-1,"0","0")))</f>
        <v>1</v>
      </c>
      <c r="CB33" s="349" t="str">
        <f t="shared" ref="CB33" si="110">IF(Z33-AA33=2, "1",IF(Z33-AA33=1, "1",IF(Z33-AA33=-1,"0","0")))</f>
        <v>1</v>
      </c>
      <c r="CC33" s="349" t="str">
        <f t="shared" ref="CC33" si="111">IF(AD33-AE33=2, "1",IF(AD33-AE33=1, "1",IF(AD33-AE33=-1,"0","0")))</f>
        <v>1</v>
      </c>
      <c r="CD33" s="349" t="str">
        <f t="shared" ref="CD33" si="112">IF(AH33-AI33=2, "1",IF(AH33-AI33=1, "1",IF(AH33-AI33=-1,"0","0")))</f>
        <v>1</v>
      </c>
      <c r="CE33" s="349" t="str">
        <f t="shared" ref="CE33" si="113">IF(AL33-AM33=2, "1",IF(AL33-AM33=1, "1",IF(AL33-AM33=-1,"0","0")))</f>
        <v>0</v>
      </c>
      <c r="CF33" s="348" t="str">
        <f t="shared" ref="CF33" si="114">IF(AP33-AQ33=2, "1",IF(AP33-AQ33=1, "1",IF(AP33-AQ33=-1,"0","0")))</f>
        <v>0</v>
      </c>
      <c r="CG33" s="349" t="str">
        <f t="shared" ref="CG33" si="115">IF(AT33-AU33=2, "1",IF(AT33-AU33=1, "1",IF(AT33-AU33=-1,"0","0")))</f>
        <v>1</v>
      </c>
      <c r="CH33" s="349" t="str">
        <f t="shared" ref="CH33" si="116">IF(AX33-AY33=2, "1",IF(AX33-AY33=1, "1",IF(AX33-AY33=-1,"0","0")))</f>
        <v>1</v>
      </c>
    </row>
    <row r="34" spans="1:86" ht="9.9499999999999993" customHeight="1" thickTop="1" thickBot="1" x14ac:dyDescent="0.3">
      <c r="A34" s="15" t="s">
        <v>11</v>
      </c>
      <c r="B34" s="357"/>
      <c r="C34" s="357"/>
      <c r="D34" s="190">
        <f>AO7</f>
        <v>15</v>
      </c>
      <c r="E34" s="191">
        <f>AN7</f>
        <v>17</v>
      </c>
      <c r="F34" s="362"/>
      <c r="G34" s="363"/>
      <c r="H34" s="192">
        <f>AO10</f>
        <v>16</v>
      </c>
      <c r="I34" s="191">
        <f>AN10</f>
        <v>18</v>
      </c>
      <c r="J34" s="362"/>
      <c r="K34" s="363"/>
      <c r="L34" s="192">
        <f>AO13</f>
        <v>15</v>
      </c>
      <c r="M34" s="191">
        <f>AN13</f>
        <v>13</v>
      </c>
      <c r="N34" s="362"/>
      <c r="O34" s="363"/>
      <c r="P34" s="192">
        <f>AO16</f>
        <v>13</v>
      </c>
      <c r="Q34" s="191">
        <f>AN16</f>
        <v>15</v>
      </c>
      <c r="R34" s="362"/>
      <c r="S34" s="363"/>
      <c r="T34" s="192">
        <f>AO19</f>
        <v>15</v>
      </c>
      <c r="U34" s="191">
        <f>AN19</f>
        <v>12</v>
      </c>
      <c r="V34" s="362"/>
      <c r="W34" s="363"/>
      <c r="X34" s="192">
        <f>AO22</f>
        <v>17</v>
      </c>
      <c r="Y34" s="191">
        <f>AN22</f>
        <v>15</v>
      </c>
      <c r="Z34" s="362"/>
      <c r="AA34" s="363"/>
      <c r="AB34" s="192">
        <f>AO25</f>
        <v>15</v>
      </c>
      <c r="AC34" s="191">
        <f>AN25</f>
        <v>12</v>
      </c>
      <c r="AD34" s="362"/>
      <c r="AE34" s="363"/>
      <c r="AF34" s="192">
        <f>AO28</f>
        <v>15</v>
      </c>
      <c r="AG34" s="191">
        <f>AN28</f>
        <v>8</v>
      </c>
      <c r="AH34" s="362"/>
      <c r="AI34" s="363"/>
      <c r="AJ34" s="192">
        <f>AO31</f>
        <v>9</v>
      </c>
      <c r="AK34" s="191">
        <f>AN31</f>
        <v>15</v>
      </c>
      <c r="AL34" s="362"/>
      <c r="AM34" s="363"/>
      <c r="AN34" s="352"/>
      <c r="AO34" s="352"/>
      <c r="AP34" s="352"/>
      <c r="AQ34" s="352"/>
      <c r="AR34" s="193">
        <v>15</v>
      </c>
      <c r="AS34" s="194">
        <v>6</v>
      </c>
      <c r="AT34" s="360"/>
      <c r="AU34" s="361"/>
      <c r="AV34" s="193">
        <v>16</v>
      </c>
      <c r="AW34" s="194">
        <v>14</v>
      </c>
      <c r="AX34" s="360"/>
      <c r="AY34" s="361"/>
      <c r="AZ34"/>
      <c r="BA34" s="344"/>
      <c r="BB34" s="345"/>
      <c r="BC34"/>
      <c r="BD34" s="346"/>
      <c r="BE34" s="347"/>
      <c r="BF34"/>
      <c r="BG34" s="344"/>
      <c r="BH34" s="345"/>
      <c r="BI34" s="309"/>
      <c r="BJ34" s="344"/>
      <c r="BK34" s="345"/>
      <c r="BM34" s="353"/>
      <c r="BN34" s="353"/>
      <c r="BO34" s="353"/>
      <c r="BP34" s="353"/>
      <c r="BQ34" s="354"/>
      <c r="BR34" s="354"/>
      <c r="BT34" s="355"/>
      <c r="BU34" s="355"/>
      <c r="BV34" s="355"/>
      <c r="BW34" s="356"/>
      <c r="BX34" s="349"/>
      <c r="BY34" s="349"/>
      <c r="BZ34" s="349"/>
      <c r="CA34" s="349"/>
      <c r="CB34" s="349"/>
      <c r="CC34" s="349"/>
      <c r="CD34" s="349"/>
      <c r="CE34" s="349"/>
      <c r="CF34" s="348"/>
      <c r="CG34" s="349"/>
      <c r="CH34" s="349"/>
    </row>
    <row r="35" spans="1:86" ht="9.9499999999999993" customHeight="1" thickTop="1" thickBot="1" x14ac:dyDescent="0.3">
      <c r="A35" s="26" t="s">
        <v>12</v>
      </c>
      <c r="B35" s="357"/>
      <c r="C35" s="357"/>
      <c r="D35" s="195">
        <f>AO8</f>
        <v>0</v>
      </c>
      <c r="E35" s="196">
        <f>AN8</f>
        <v>0</v>
      </c>
      <c r="F35" s="362"/>
      <c r="G35" s="363"/>
      <c r="H35" s="197">
        <f>AO11</f>
        <v>0</v>
      </c>
      <c r="I35" s="196">
        <f>AN11</f>
        <v>0</v>
      </c>
      <c r="J35" s="362"/>
      <c r="K35" s="363"/>
      <c r="L35" s="197">
        <f>AO14</f>
        <v>0</v>
      </c>
      <c r="M35" s="196">
        <f>AN14</f>
        <v>0</v>
      </c>
      <c r="N35" s="362"/>
      <c r="O35" s="363"/>
      <c r="P35" s="197">
        <f>AO17</f>
        <v>15</v>
      </c>
      <c r="Q35" s="196">
        <f>AN17</f>
        <v>12</v>
      </c>
      <c r="R35" s="362"/>
      <c r="S35" s="363"/>
      <c r="T35" s="197">
        <f>AO20</f>
        <v>15</v>
      </c>
      <c r="U35" s="196">
        <f>AN20</f>
        <v>13</v>
      </c>
      <c r="V35" s="362"/>
      <c r="W35" s="363"/>
      <c r="X35" s="197">
        <f>AO23</f>
        <v>0</v>
      </c>
      <c r="Y35" s="196">
        <f>AN23</f>
        <v>0</v>
      </c>
      <c r="Z35" s="362"/>
      <c r="AA35" s="363"/>
      <c r="AB35" s="197">
        <f>AO26</f>
        <v>0</v>
      </c>
      <c r="AC35" s="196">
        <f>AN26</f>
        <v>0</v>
      </c>
      <c r="AD35" s="362"/>
      <c r="AE35" s="363"/>
      <c r="AF35" s="197">
        <f>AO29</f>
        <v>0</v>
      </c>
      <c r="AG35" s="196">
        <f>AN29</f>
        <v>0</v>
      </c>
      <c r="AH35" s="362"/>
      <c r="AI35" s="363"/>
      <c r="AJ35" s="197">
        <f>AO32</f>
        <v>14</v>
      </c>
      <c r="AK35" s="196">
        <f>AN32</f>
        <v>16</v>
      </c>
      <c r="AL35" s="362"/>
      <c r="AM35" s="363"/>
      <c r="AN35" s="352"/>
      <c r="AO35" s="352"/>
      <c r="AP35" s="352"/>
      <c r="AQ35" s="352"/>
      <c r="AR35" s="198"/>
      <c r="AS35" s="199"/>
      <c r="AT35" s="360"/>
      <c r="AU35" s="361"/>
      <c r="AV35" s="198"/>
      <c r="AW35" s="199"/>
      <c r="AX35" s="360"/>
      <c r="AY35" s="361"/>
      <c r="AZ35"/>
      <c r="BA35" s="344"/>
      <c r="BB35" s="345"/>
      <c r="BC35"/>
      <c r="BD35" s="346"/>
      <c r="BE35" s="347"/>
      <c r="BF35"/>
      <c r="BG35" s="344"/>
      <c r="BH35" s="345"/>
      <c r="BI35" s="309"/>
      <c r="BJ35" s="344"/>
      <c r="BK35" s="345"/>
      <c r="BM35" s="353"/>
      <c r="BN35" s="353"/>
      <c r="BO35" s="353"/>
      <c r="BP35" s="353"/>
      <c r="BQ35" s="354"/>
      <c r="BR35" s="354"/>
      <c r="BT35" s="355"/>
      <c r="BU35" s="355"/>
      <c r="BV35" s="355"/>
      <c r="BW35" s="356"/>
      <c r="BX35" s="349"/>
      <c r="BY35" s="349"/>
      <c r="BZ35" s="349"/>
      <c r="CA35" s="349"/>
      <c r="CB35" s="349"/>
      <c r="CC35" s="349"/>
      <c r="CD35" s="349"/>
      <c r="CE35" s="349"/>
      <c r="CF35" s="348"/>
      <c r="CG35" s="349"/>
      <c r="CH35" s="349"/>
    </row>
    <row r="36" spans="1:86" ht="9.9499999999999993" customHeight="1" thickTop="1" thickBot="1" x14ac:dyDescent="0.3">
      <c r="A36" s="4" t="s">
        <v>8</v>
      </c>
      <c r="B36" s="357" t="s">
        <v>31</v>
      </c>
      <c r="C36" s="357" t="s">
        <v>32</v>
      </c>
      <c r="D36" s="79">
        <f>AS6</f>
        <v>2</v>
      </c>
      <c r="E36" s="78">
        <f>AR6</f>
        <v>15</v>
      </c>
      <c r="F36" s="359">
        <f>AU6</f>
        <v>0</v>
      </c>
      <c r="G36" s="358">
        <f>AT6</f>
        <v>2</v>
      </c>
      <c r="H36" s="77">
        <f>AS9</f>
        <v>8</v>
      </c>
      <c r="I36" s="78">
        <f>AR9</f>
        <v>15</v>
      </c>
      <c r="J36" s="359">
        <f>AU9</f>
        <v>0</v>
      </c>
      <c r="K36" s="358">
        <f>AT9</f>
        <v>2</v>
      </c>
      <c r="L36" s="77">
        <f>AS12</f>
        <v>16</v>
      </c>
      <c r="M36" s="78">
        <f>AR12</f>
        <v>18</v>
      </c>
      <c r="N36" s="359">
        <f>AU12</f>
        <v>0</v>
      </c>
      <c r="O36" s="358">
        <f>AT12</f>
        <v>2</v>
      </c>
      <c r="P36" s="200">
        <f>AS15</f>
        <v>5</v>
      </c>
      <c r="Q36" s="201">
        <f>AR15</f>
        <v>15</v>
      </c>
      <c r="R36" s="359">
        <f>AU15</f>
        <v>0</v>
      </c>
      <c r="S36" s="358">
        <f>AT15</f>
        <v>2</v>
      </c>
      <c r="T36" s="77">
        <f>AS18</f>
        <v>13</v>
      </c>
      <c r="U36" s="78">
        <f>AR18</f>
        <v>15</v>
      </c>
      <c r="V36" s="359">
        <f>AU18</f>
        <v>1</v>
      </c>
      <c r="W36" s="358">
        <f>AT18</f>
        <v>2</v>
      </c>
      <c r="X36" s="77">
        <f>AS21</f>
        <v>12</v>
      </c>
      <c r="Y36" s="78">
        <f>AR21</f>
        <v>15</v>
      </c>
      <c r="Z36" s="359">
        <f>AU21</f>
        <v>0</v>
      </c>
      <c r="AA36" s="358">
        <f>AT21</f>
        <v>2</v>
      </c>
      <c r="AB36" s="77">
        <f>AS24</f>
        <v>15</v>
      </c>
      <c r="AC36" s="78">
        <f>AR24</f>
        <v>4</v>
      </c>
      <c r="AD36" s="359">
        <f>AU24</f>
        <v>1</v>
      </c>
      <c r="AE36" s="358">
        <f>AT24</f>
        <v>2</v>
      </c>
      <c r="AF36" s="77">
        <f>AS27</f>
        <v>5</v>
      </c>
      <c r="AG36" s="78">
        <f>AR27</f>
        <v>15</v>
      </c>
      <c r="AH36" s="359">
        <f>AU27</f>
        <v>0</v>
      </c>
      <c r="AI36" s="358">
        <f>AT27</f>
        <v>2</v>
      </c>
      <c r="AJ36" s="77">
        <f>AS30</f>
        <v>12</v>
      </c>
      <c r="AK36" s="78">
        <f>AR30</f>
        <v>15</v>
      </c>
      <c r="AL36" s="359">
        <f>AU30</f>
        <v>0</v>
      </c>
      <c r="AM36" s="358">
        <f>AT30</f>
        <v>2</v>
      </c>
      <c r="AN36" s="77">
        <f>AS33</f>
        <v>8</v>
      </c>
      <c r="AO36" s="78">
        <f>AR33</f>
        <v>15</v>
      </c>
      <c r="AP36" s="359">
        <f>AU33</f>
        <v>0</v>
      </c>
      <c r="AQ36" s="358">
        <f>AT33</f>
        <v>2</v>
      </c>
      <c r="AR36" s="352" t="s">
        <v>3</v>
      </c>
      <c r="AS36" s="352"/>
      <c r="AT36" s="352"/>
      <c r="AU36" s="352"/>
      <c r="AV36" s="77">
        <v>5</v>
      </c>
      <c r="AW36" s="78">
        <v>15</v>
      </c>
      <c r="AX36" s="359">
        <v>0</v>
      </c>
      <c r="AY36" s="358">
        <v>2</v>
      </c>
      <c r="AZ36"/>
      <c r="BA36" s="344">
        <v>13</v>
      </c>
      <c r="BB36" s="345"/>
      <c r="BC36"/>
      <c r="BD36" s="346">
        <f t="shared" ref="BD36" si="117">BG36+BJ36</f>
        <v>45</v>
      </c>
      <c r="BE36" s="347"/>
      <c r="BF36"/>
      <c r="BG36" s="344">
        <v>39</v>
      </c>
      <c r="BH36" s="345"/>
      <c r="BI36" s="309"/>
      <c r="BJ36" s="344">
        <v>6</v>
      </c>
      <c r="BK36" s="345"/>
      <c r="BM36" s="353">
        <f>SUM(AV36:AV38,AN36:AN38,AJ36:AJ38,AF36:AF38,AB36:AB38,X36:X38,T36:T38,P36:P38,L36:L38,H36:H38,D36:D38)</f>
        <v>212</v>
      </c>
      <c r="BN36" s="353"/>
      <c r="BO36" s="353">
        <f>SUM(AW36:AW38,AO36:AO38,AK36:AK38,AG36:AG38,AC36:AC38,Y36:Y38,U36:U38,Q36:Q38,M36:M38,I36:I38,E36:E38)</f>
        <v>353</v>
      </c>
      <c r="BP36" s="353"/>
      <c r="BQ36" s="354">
        <f>BM36-BO36</f>
        <v>-141</v>
      </c>
      <c r="BR36" s="354"/>
      <c r="BT36" s="355">
        <f>BW36+BX36+BY36+BZ36+CA36+CB36+CC36+CD36+CE36+CF36+CG36+CH36</f>
        <v>0</v>
      </c>
      <c r="BU36" s="355"/>
      <c r="BV36" s="355"/>
      <c r="BW36" s="356" t="str">
        <f t="shared" ref="BW36" si="118">IF(F36-G36=2, "1",IF(F36-G36=1, "1",IF(F36-G36=-1,"0","0")))</f>
        <v>0</v>
      </c>
      <c r="BX36" s="349" t="str">
        <f t="shared" ref="BX36" si="119">IF(J36-K36=2, "1",IF(J36-K36=1, "1",IF(J36-K36=-1,"0","0")))</f>
        <v>0</v>
      </c>
      <c r="BY36" s="349" t="str">
        <f t="shared" ref="BY36" si="120">IF(N36-O36=2, "1",IF(N36-O36=1, "1",IF(N36-O36=-1,"0","0")))</f>
        <v>0</v>
      </c>
      <c r="BZ36" s="349" t="str">
        <f t="shared" ref="BZ36" si="121">IF(R36-S36=2, "1",IF(R36-S36=1, "1",IF(R36-S36=-1,"0","0")))</f>
        <v>0</v>
      </c>
      <c r="CA36" s="349" t="str">
        <f t="shared" ref="CA36" si="122">IF(V36-W36=2, "1",IF(V36-W36=1, "1",IF(V36-W36=-1,"0","0")))</f>
        <v>0</v>
      </c>
      <c r="CB36" s="349" t="str">
        <f t="shared" ref="CB36" si="123">IF(Z36-AA36=2, "1",IF(Z36-AA36=1, "1",IF(Z36-AA36=-1,"0","0")))</f>
        <v>0</v>
      </c>
      <c r="CC36" s="349" t="str">
        <f t="shared" ref="CC36" si="124">IF(AD36-AE36=2, "1",IF(AD36-AE36=1, "1",IF(AD36-AE36=-1,"0","0")))</f>
        <v>0</v>
      </c>
      <c r="CD36" s="349" t="str">
        <f t="shared" ref="CD36" si="125">IF(AH36-AI36=2, "1",IF(AH36-AI36=1, "1",IF(AH36-AI36=-1,"0","0")))</f>
        <v>0</v>
      </c>
      <c r="CE36" s="349" t="str">
        <f t="shared" ref="CE36" si="126">IF(AL36-AM36=2, "1",IF(AL36-AM36=1, "1",IF(AL36-AM36=-1,"0","0")))</f>
        <v>0</v>
      </c>
      <c r="CF36" s="349" t="str">
        <f t="shared" ref="CF36" si="127">IF(AP36-AQ36=2, "1",IF(AP36-AQ36=1, "1",IF(AP36-AQ36=-1,"0","0")))</f>
        <v>0</v>
      </c>
      <c r="CG36" s="348" t="str">
        <f t="shared" ref="CG36" si="128">IF(AT36-AU36=2, "1",IF(AT36-AU36=1, "1",IF(AT36-AU36=-1,"0","0")))</f>
        <v>0</v>
      </c>
      <c r="CH36" s="349" t="str">
        <f t="shared" ref="CH36" si="129">IF(AX36-AY36=2, "1",IF(AX36-AY36=1, "1",IF(AX36-AY36=-1,"0","0")))</f>
        <v>0</v>
      </c>
    </row>
    <row r="37" spans="1:86" ht="9.9499999999999993" customHeight="1" thickTop="1" thickBot="1" x14ac:dyDescent="0.3">
      <c r="A37" s="15" t="s">
        <v>11</v>
      </c>
      <c r="B37" s="357"/>
      <c r="C37" s="357"/>
      <c r="D37" s="86">
        <f>AS7</f>
        <v>6</v>
      </c>
      <c r="E37" s="85">
        <f>AR7</f>
        <v>15</v>
      </c>
      <c r="F37" s="359"/>
      <c r="G37" s="358"/>
      <c r="H37" s="84">
        <f>AS10</f>
        <v>4</v>
      </c>
      <c r="I37" s="85">
        <f>AR10</f>
        <v>15</v>
      </c>
      <c r="J37" s="359"/>
      <c r="K37" s="358"/>
      <c r="L37" s="84">
        <f>AS13</f>
        <v>10</v>
      </c>
      <c r="M37" s="85">
        <f>AR13</f>
        <v>15</v>
      </c>
      <c r="N37" s="359"/>
      <c r="O37" s="358"/>
      <c r="P37" s="84">
        <f>AS16</f>
        <v>5</v>
      </c>
      <c r="Q37" s="85">
        <f>AR16</f>
        <v>15</v>
      </c>
      <c r="R37" s="359"/>
      <c r="S37" s="358"/>
      <c r="T37" s="84">
        <f>AS19</f>
        <v>15</v>
      </c>
      <c r="U37" s="85">
        <f>AR19</f>
        <v>10</v>
      </c>
      <c r="V37" s="359"/>
      <c r="W37" s="358"/>
      <c r="X37" s="84">
        <f>AS22</f>
        <v>12</v>
      </c>
      <c r="Y37" s="85">
        <f>AR22</f>
        <v>15</v>
      </c>
      <c r="Z37" s="359"/>
      <c r="AA37" s="358"/>
      <c r="AB37" s="84">
        <f>AS25</f>
        <v>12</v>
      </c>
      <c r="AC37" s="85">
        <f>AR25</f>
        <v>15</v>
      </c>
      <c r="AD37" s="359"/>
      <c r="AE37" s="358"/>
      <c r="AF37" s="84">
        <f>AS28</f>
        <v>3</v>
      </c>
      <c r="AG37" s="85">
        <f>AR28</f>
        <v>15</v>
      </c>
      <c r="AH37" s="359"/>
      <c r="AI37" s="358"/>
      <c r="AJ37" s="84">
        <f>AS31</f>
        <v>19</v>
      </c>
      <c r="AK37" s="85">
        <f>AR31</f>
        <v>21</v>
      </c>
      <c r="AL37" s="359"/>
      <c r="AM37" s="358"/>
      <c r="AN37" s="84">
        <f>AS34</f>
        <v>6</v>
      </c>
      <c r="AO37" s="85">
        <f>AR34</f>
        <v>15</v>
      </c>
      <c r="AP37" s="359"/>
      <c r="AQ37" s="358"/>
      <c r="AR37" s="352"/>
      <c r="AS37" s="352"/>
      <c r="AT37" s="352"/>
      <c r="AU37" s="352"/>
      <c r="AV37" s="84">
        <v>4</v>
      </c>
      <c r="AW37" s="85">
        <v>15</v>
      </c>
      <c r="AX37" s="359"/>
      <c r="AY37" s="358"/>
      <c r="AZ37"/>
      <c r="BA37" s="344"/>
      <c r="BB37" s="345"/>
      <c r="BC37"/>
      <c r="BD37" s="346"/>
      <c r="BE37" s="347"/>
      <c r="BF37"/>
      <c r="BG37" s="344"/>
      <c r="BH37" s="345"/>
      <c r="BI37" s="309"/>
      <c r="BJ37" s="344"/>
      <c r="BK37" s="345"/>
      <c r="BM37" s="353"/>
      <c r="BN37" s="353"/>
      <c r="BO37" s="353"/>
      <c r="BP37" s="353"/>
      <c r="BQ37" s="354"/>
      <c r="BR37" s="354"/>
      <c r="BT37" s="355"/>
      <c r="BU37" s="355"/>
      <c r="BV37" s="355"/>
      <c r="BW37" s="356"/>
      <c r="BX37" s="349"/>
      <c r="BY37" s="349"/>
      <c r="BZ37" s="349"/>
      <c r="CA37" s="349"/>
      <c r="CB37" s="349"/>
      <c r="CC37" s="349"/>
      <c r="CD37" s="349"/>
      <c r="CE37" s="349"/>
      <c r="CF37" s="349"/>
      <c r="CG37" s="348"/>
      <c r="CH37" s="349"/>
    </row>
    <row r="38" spans="1:86" ht="9.9499999999999993" customHeight="1" thickTop="1" thickBot="1" x14ac:dyDescent="0.3">
      <c r="A38" s="26" t="s">
        <v>12</v>
      </c>
      <c r="B38" s="357"/>
      <c r="C38" s="357"/>
      <c r="D38" s="93">
        <f>AS8</f>
        <v>0</v>
      </c>
      <c r="E38" s="92">
        <f>AR8</f>
        <v>0</v>
      </c>
      <c r="F38" s="359"/>
      <c r="G38" s="358"/>
      <c r="H38" s="91">
        <f>AS11</f>
        <v>0</v>
      </c>
      <c r="I38" s="92">
        <f>AR11</f>
        <v>0</v>
      </c>
      <c r="J38" s="359"/>
      <c r="K38" s="358"/>
      <c r="L38" s="91">
        <f>AS14</f>
        <v>0</v>
      </c>
      <c r="M38" s="92">
        <f>AR14</f>
        <v>0</v>
      </c>
      <c r="N38" s="359"/>
      <c r="O38" s="358"/>
      <c r="P38" s="91">
        <f>AS17</f>
        <v>0</v>
      </c>
      <c r="Q38" s="92">
        <f>AR17</f>
        <v>0</v>
      </c>
      <c r="R38" s="359"/>
      <c r="S38" s="358"/>
      <c r="T38" s="91">
        <f>AS20</f>
        <v>9</v>
      </c>
      <c r="U38" s="92">
        <f>AR20</f>
        <v>15</v>
      </c>
      <c r="V38" s="359"/>
      <c r="W38" s="358"/>
      <c r="X38" s="91">
        <f>AS23</f>
        <v>0</v>
      </c>
      <c r="Y38" s="92">
        <f>AR23</f>
        <v>0</v>
      </c>
      <c r="Z38" s="359"/>
      <c r="AA38" s="358"/>
      <c r="AB38" s="91">
        <f>AS26</f>
        <v>6</v>
      </c>
      <c r="AC38" s="92">
        <f>AR26</f>
        <v>15</v>
      </c>
      <c r="AD38" s="359"/>
      <c r="AE38" s="358"/>
      <c r="AF38" s="91">
        <f>AS29</f>
        <v>0</v>
      </c>
      <c r="AG38" s="92">
        <f>AR29</f>
        <v>0</v>
      </c>
      <c r="AH38" s="359"/>
      <c r="AI38" s="358"/>
      <c r="AJ38" s="91">
        <f>AS32</f>
        <v>0</v>
      </c>
      <c r="AK38" s="92">
        <f>AR32</f>
        <v>0</v>
      </c>
      <c r="AL38" s="359"/>
      <c r="AM38" s="358"/>
      <c r="AN38" s="91">
        <f>AS35</f>
        <v>0</v>
      </c>
      <c r="AO38" s="92">
        <f>AR35</f>
        <v>0</v>
      </c>
      <c r="AP38" s="359"/>
      <c r="AQ38" s="358"/>
      <c r="AR38" s="352"/>
      <c r="AS38" s="352"/>
      <c r="AT38" s="352"/>
      <c r="AU38" s="352"/>
      <c r="AV38" s="91"/>
      <c r="AW38" s="92"/>
      <c r="AX38" s="359"/>
      <c r="AY38" s="358"/>
      <c r="AZ38"/>
      <c r="BA38" s="344"/>
      <c r="BB38" s="345"/>
      <c r="BC38"/>
      <c r="BD38" s="346"/>
      <c r="BE38" s="347"/>
      <c r="BF38"/>
      <c r="BG38" s="344"/>
      <c r="BH38" s="345"/>
      <c r="BI38" s="309"/>
      <c r="BJ38" s="344"/>
      <c r="BK38" s="345"/>
      <c r="BM38" s="353"/>
      <c r="BN38" s="353"/>
      <c r="BO38" s="353"/>
      <c r="BP38" s="353"/>
      <c r="BQ38" s="354"/>
      <c r="BR38" s="354"/>
      <c r="BT38" s="355"/>
      <c r="BU38" s="355"/>
      <c r="BV38" s="355"/>
      <c r="BW38" s="356"/>
      <c r="BX38" s="349"/>
      <c r="BY38" s="349"/>
      <c r="BZ38" s="349"/>
      <c r="CA38" s="349"/>
      <c r="CB38" s="349"/>
      <c r="CC38" s="349"/>
      <c r="CD38" s="349"/>
      <c r="CE38" s="349"/>
      <c r="CF38" s="349"/>
      <c r="CG38" s="348"/>
      <c r="CH38" s="349"/>
    </row>
    <row r="39" spans="1:86" ht="9.9499999999999993" customHeight="1" thickTop="1" thickBot="1" x14ac:dyDescent="0.3">
      <c r="A39" s="4" t="s">
        <v>8</v>
      </c>
      <c r="B39" s="357" t="s">
        <v>33</v>
      </c>
      <c r="C39" s="357" t="s">
        <v>34</v>
      </c>
      <c r="D39" s="202">
        <f>AW6</f>
        <v>10</v>
      </c>
      <c r="E39" s="203">
        <f>AV6</f>
        <v>15</v>
      </c>
      <c r="F39" s="350">
        <f>AY6</f>
        <v>0</v>
      </c>
      <c r="G39" s="351">
        <f>AX6</f>
        <v>2</v>
      </c>
      <c r="H39" s="204">
        <f>AW9</f>
        <v>8</v>
      </c>
      <c r="I39" s="203">
        <f>AV9</f>
        <v>15</v>
      </c>
      <c r="J39" s="350">
        <f>AY9</f>
        <v>0</v>
      </c>
      <c r="K39" s="351">
        <f>AX9</f>
        <v>2</v>
      </c>
      <c r="L39" s="204">
        <f>AW12</f>
        <v>13</v>
      </c>
      <c r="M39" s="203">
        <f>AV12</f>
        <v>15</v>
      </c>
      <c r="N39" s="350">
        <f>AY12</f>
        <v>2</v>
      </c>
      <c r="O39" s="351">
        <f>AX12</f>
        <v>1</v>
      </c>
      <c r="P39" s="205">
        <f>AW15</f>
        <v>15</v>
      </c>
      <c r="Q39" s="206">
        <f>AV15</f>
        <v>9</v>
      </c>
      <c r="R39" s="350">
        <f>AY15</f>
        <v>1</v>
      </c>
      <c r="S39" s="351">
        <f>AX15</f>
        <v>2</v>
      </c>
      <c r="T39" s="204">
        <f>AW18</f>
        <v>16</v>
      </c>
      <c r="U39" s="203">
        <f>AV18</f>
        <v>18</v>
      </c>
      <c r="V39" s="350">
        <f>AY18</f>
        <v>1</v>
      </c>
      <c r="W39" s="351">
        <f>AX18</f>
        <v>2</v>
      </c>
      <c r="X39" s="204">
        <f>AW21</f>
        <v>15</v>
      </c>
      <c r="Y39" s="203">
        <f>AV21</f>
        <v>7</v>
      </c>
      <c r="Z39" s="350">
        <f>AY21</f>
        <v>1</v>
      </c>
      <c r="AA39" s="351">
        <f>AX21</f>
        <v>2</v>
      </c>
      <c r="AB39" s="204">
        <f>AW24</f>
        <v>13</v>
      </c>
      <c r="AC39" s="203">
        <f>AV24</f>
        <v>15</v>
      </c>
      <c r="AD39" s="350">
        <f>AY24</f>
        <v>0</v>
      </c>
      <c r="AE39" s="351">
        <f>AX24</f>
        <v>2</v>
      </c>
      <c r="AF39" s="204">
        <f>AW27</f>
        <v>13</v>
      </c>
      <c r="AG39" s="203">
        <f>AV27</f>
        <v>15</v>
      </c>
      <c r="AH39" s="350">
        <f>AY27</f>
        <v>1</v>
      </c>
      <c r="AI39" s="351">
        <f>AX27</f>
        <v>2</v>
      </c>
      <c r="AJ39" s="204">
        <f>AW30</f>
        <v>15</v>
      </c>
      <c r="AK39" s="203">
        <f>AV30</f>
        <v>8</v>
      </c>
      <c r="AL39" s="350">
        <f>AY30</f>
        <v>2</v>
      </c>
      <c r="AM39" s="351">
        <f>AX30</f>
        <v>1</v>
      </c>
      <c r="AN39" s="204">
        <f>AW33</f>
        <v>9</v>
      </c>
      <c r="AO39" s="203">
        <f>AV33</f>
        <v>15</v>
      </c>
      <c r="AP39" s="350">
        <f>AY33</f>
        <v>0</v>
      </c>
      <c r="AQ39" s="351">
        <f>AX33</f>
        <v>2</v>
      </c>
      <c r="AR39" s="204">
        <f>AW36</f>
        <v>15</v>
      </c>
      <c r="AS39" s="203">
        <f>AV36</f>
        <v>5</v>
      </c>
      <c r="AT39" s="350">
        <f>AY36</f>
        <v>2</v>
      </c>
      <c r="AU39" s="351">
        <f>AX36</f>
        <v>0</v>
      </c>
      <c r="AV39" s="352" t="s">
        <v>3</v>
      </c>
      <c r="AW39" s="352"/>
      <c r="AX39" s="352"/>
      <c r="AY39" s="352"/>
      <c r="AZ39"/>
      <c r="BA39" s="344">
        <v>11</v>
      </c>
      <c r="BB39" s="345"/>
      <c r="BC39"/>
      <c r="BD39" s="346">
        <f t="shared" ref="BD39" si="130">BG39+BJ39</f>
        <v>48</v>
      </c>
      <c r="BE39" s="347"/>
      <c r="BF39"/>
      <c r="BG39" s="344">
        <v>40</v>
      </c>
      <c r="BH39" s="345"/>
      <c r="BI39" s="309"/>
      <c r="BJ39" s="344">
        <v>8</v>
      </c>
      <c r="BK39" s="345"/>
      <c r="BM39" s="353">
        <f>SUM(AR39:AR41,AN39:AN41,AJ39:AJ41,AF39:AF41,AB39:AB41,X39:X41,T39:T41,P39:P41,L39:L41,H39:H41,D39:D41)</f>
        <v>365</v>
      </c>
      <c r="BN39" s="353"/>
      <c r="BO39" s="353">
        <f>SUM(AS39:AS41,AO39:AO41,AK39:AK41,AG39:AG41,AC39:AC41,Y39:Y41,U39:U41,Q39:Q41,M39:M41,I39:I41,E39:E41)</f>
        <v>375</v>
      </c>
      <c r="BP39" s="353"/>
      <c r="BQ39" s="354">
        <f>BM39-BO39</f>
        <v>-10</v>
      </c>
      <c r="BR39" s="354"/>
      <c r="BT39" s="355">
        <f>BW39+BX39+BY39+BZ39+CA39+CB39+CC39+CD39+CE39+CF39+CG39+CH39</f>
        <v>3</v>
      </c>
      <c r="BU39" s="355"/>
      <c r="BV39" s="355"/>
      <c r="BW39" s="356" t="str">
        <f t="shared" ref="BW39" si="131">IF(F39-G39=2, "1",IF(F39-G39=1, "1",IF(F39-G39=-1,"0","0")))</f>
        <v>0</v>
      </c>
      <c r="BX39" s="349" t="str">
        <f t="shared" ref="BX39" si="132">IF(J39-K39=2, "1",IF(J39-K39=1, "1",IF(J39-K39=-1,"0","0")))</f>
        <v>0</v>
      </c>
      <c r="BY39" s="349" t="str">
        <f t="shared" ref="BY39" si="133">IF(N39-O39=2, "1",IF(N39-O39=1, "1",IF(N39-O39=-1,"0","0")))</f>
        <v>1</v>
      </c>
      <c r="BZ39" s="349" t="str">
        <f t="shared" ref="BZ39" si="134">IF(R39-S39=2, "1",IF(R39-S39=1, "1",IF(R39-S39=-1,"0","0")))</f>
        <v>0</v>
      </c>
      <c r="CA39" s="349" t="str">
        <f t="shared" ref="CA39" si="135">IF(V39-W39=2, "1",IF(V39-W39=1, "1",IF(V39-W39=-1,"0","0")))</f>
        <v>0</v>
      </c>
      <c r="CB39" s="349" t="str">
        <f t="shared" ref="CB39" si="136">IF(Z39-AA39=2, "1",IF(Z39-AA39=1, "1",IF(Z39-AA39=-1,"0","0")))</f>
        <v>0</v>
      </c>
      <c r="CC39" s="349" t="str">
        <f t="shared" ref="CC39" si="137">IF(AD39-AE39=2, "1",IF(AD39-AE39=1, "1",IF(AD39-AE39=-1,"0","0")))</f>
        <v>0</v>
      </c>
      <c r="CD39" s="349" t="str">
        <f t="shared" ref="CD39" si="138">IF(AH39-AI39=2, "1",IF(AH39-AI39=1, "1",IF(AH39-AI39=-1,"0","0")))</f>
        <v>0</v>
      </c>
      <c r="CE39" s="349" t="str">
        <f t="shared" ref="CE39" si="139">IF(AL39-AM39=2, "1",IF(AL39-AM39=1, "1",IF(AL39-AM39=-1,"0","0")))</f>
        <v>1</v>
      </c>
      <c r="CF39" s="349" t="str">
        <f t="shared" ref="CF39" si="140">IF(AP39-AQ39=2, "1",IF(AP39-AQ39=1, "1",IF(AP39-AQ39=-1,"0","0")))</f>
        <v>0</v>
      </c>
      <c r="CG39" s="349" t="str">
        <f t="shared" ref="CG39" si="141">IF(AT39-AU39=2, "1",IF(AT39-AU39=1, "1",IF(AT39-AU39=-1,"0","0")))</f>
        <v>1</v>
      </c>
      <c r="CH39" s="348" t="str">
        <f t="shared" ref="CH39" si="142">IF(AX39-AY39=2, "1",IF(AX39-AY39=1, "1",IF(AX39-AY39=-1,"0","0")))</f>
        <v>0</v>
      </c>
    </row>
    <row r="40" spans="1:86" ht="9.9499999999999993" customHeight="1" thickTop="1" thickBot="1" x14ac:dyDescent="0.3">
      <c r="A40" s="15" t="s">
        <v>11</v>
      </c>
      <c r="B40" s="357"/>
      <c r="C40" s="357"/>
      <c r="D40" s="207">
        <f>AW7</f>
        <v>12</v>
      </c>
      <c r="E40" s="208">
        <f>AV7</f>
        <v>15</v>
      </c>
      <c r="F40" s="350"/>
      <c r="G40" s="351"/>
      <c r="H40" s="209">
        <f>AW10</f>
        <v>4</v>
      </c>
      <c r="I40" s="208">
        <f>AV10</f>
        <v>15</v>
      </c>
      <c r="J40" s="350"/>
      <c r="K40" s="351"/>
      <c r="L40" s="209">
        <f>AW13</f>
        <v>19</v>
      </c>
      <c r="M40" s="208">
        <f>AV13</f>
        <v>17</v>
      </c>
      <c r="N40" s="350"/>
      <c r="O40" s="351"/>
      <c r="P40" s="209">
        <f>AW16</f>
        <v>12</v>
      </c>
      <c r="Q40" s="208">
        <f>AV16</f>
        <v>15</v>
      </c>
      <c r="R40" s="350"/>
      <c r="S40" s="351"/>
      <c r="T40" s="209">
        <f>AW19</f>
        <v>17</v>
      </c>
      <c r="U40" s="208">
        <f>AV19</f>
        <v>15</v>
      </c>
      <c r="V40" s="350"/>
      <c r="W40" s="351"/>
      <c r="X40" s="209">
        <f>AW22</f>
        <v>9</v>
      </c>
      <c r="Y40" s="208">
        <f>AV22</f>
        <v>15</v>
      </c>
      <c r="Z40" s="350"/>
      <c r="AA40" s="351"/>
      <c r="AB40" s="209">
        <f>AW25</f>
        <v>13</v>
      </c>
      <c r="AC40" s="208">
        <f>AV25</f>
        <v>15</v>
      </c>
      <c r="AD40" s="350"/>
      <c r="AE40" s="351"/>
      <c r="AF40" s="209">
        <f>AW28</f>
        <v>15</v>
      </c>
      <c r="AG40" s="208">
        <f>AV28</f>
        <v>10</v>
      </c>
      <c r="AH40" s="350"/>
      <c r="AI40" s="351"/>
      <c r="AJ40" s="209">
        <f>AW31</f>
        <v>10</v>
      </c>
      <c r="AK40" s="208">
        <f>AV31</f>
        <v>15</v>
      </c>
      <c r="AL40" s="350"/>
      <c r="AM40" s="351"/>
      <c r="AN40" s="209">
        <f>AW34</f>
        <v>14</v>
      </c>
      <c r="AO40" s="208">
        <f>AV34</f>
        <v>16</v>
      </c>
      <c r="AP40" s="350"/>
      <c r="AQ40" s="351"/>
      <c r="AR40" s="209">
        <f>AW37</f>
        <v>15</v>
      </c>
      <c r="AS40" s="208">
        <f>AV37</f>
        <v>4</v>
      </c>
      <c r="AT40" s="350"/>
      <c r="AU40" s="351"/>
      <c r="AV40" s="352"/>
      <c r="AW40" s="352"/>
      <c r="AX40" s="352"/>
      <c r="AY40" s="352"/>
      <c r="AZ40"/>
      <c r="BA40" s="344"/>
      <c r="BB40" s="345"/>
      <c r="BC40"/>
      <c r="BD40" s="346"/>
      <c r="BE40" s="347"/>
      <c r="BF40"/>
      <c r="BG40" s="344"/>
      <c r="BH40" s="345"/>
      <c r="BI40" s="309"/>
      <c r="BJ40" s="344"/>
      <c r="BK40" s="345"/>
      <c r="BM40" s="353"/>
      <c r="BN40" s="353"/>
      <c r="BO40" s="353"/>
      <c r="BP40" s="353"/>
      <c r="BQ40" s="354"/>
      <c r="BR40" s="354"/>
      <c r="BT40" s="355"/>
      <c r="BU40" s="355"/>
      <c r="BV40" s="355"/>
      <c r="BW40" s="356"/>
      <c r="BX40" s="349"/>
      <c r="BY40" s="349"/>
      <c r="BZ40" s="349"/>
      <c r="CA40" s="349"/>
      <c r="CB40" s="349"/>
      <c r="CC40" s="349"/>
      <c r="CD40" s="349"/>
      <c r="CE40" s="349"/>
      <c r="CF40" s="349"/>
      <c r="CG40" s="349"/>
      <c r="CH40" s="348"/>
    </row>
    <row r="41" spans="1:86" ht="9.9499999999999993" customHeight="1" thickTop="1" thickBot="1" x14ac:dyDescent="0.3">
      <c r="A41" s="26" t="s">
        <v>12</v>
      </c>
      <c r="B41" s="357"/>
      <c r="C41" s="357"/>
      <c r="D41" s="210">
        <f>AW8</f>
        <v>0</v>
      </c>
      <c r="E41" s="211">
        <f>AV8</f>
        <v>0</v>
      </c>
      <c r="F41" s="350"/>
      <c r="G41" s="351"/>
      <c r="H41" s="212">
        <f>AW11</f>
        <v>0</v>
      </c>
      <c r="I41" s="211">
        <f>AV11</f>
        <v>0</v>
      </c>
      <c r="J41" s="350"/>
      <c r="K41" s="351"/>
      <c r="L41" s="212">
        <f>AW14</f>
        <v>15</v>
      </c>
      <c r="M41" s="211">
        <f>AV14</f>
        <v>13</v>
      </c>
      <c r="N41" s="350"/>
      <c r="O41" s="351"/>
      <c r="P41" s="212">
        <f>AW17</f>
        <v>14</v>
      </c>
      <c r="Q41" s="211">
        <f>AV17</f>
        <v>16</v>
      </c>
      <c r="R41" s="350"/>
      <c r="S41" s="351"/>
      <c r="T41" s="212">
        <f>AW20</f>
        <v>15</v>
      </c>
      <c r="U41" s="211">
        <f>AV20</f>
        <v>17</v>
      </c>
      <c r="V41" s="350"/>
      <c r="W41" s="351"/>
      <c r="X41" s="212">
        <f>AW23</f>
        <v>11</v>
      </c>
      <c r="Y41" s="211">
        <f>AV23</f>
        <v>15</v>
      </c>
      <c r="Z41" s="350"/>
      <c r="AA41" s="351"/>
      <c r="AB41" s="212">
        <f>AW26</f>
        <v>0</v>
      </c>
      <c r="AC41" s="211">
        <f>AV26</f>
        <v>0</v>
      </c>
      <c r="AD41" s="350"/>
      <c r="AE41" s="351"/>
      <c r="AF41" s="212">
        <f>AW29</f>
        <v>13</v>
      </c>
      <c r="AG41" s="211">
        <f>AV29</f>
        <v>15</v>
      </c>
      <c r="AH41" s="350"/>
      <c r="AI41" s="351"/>
      <c r="AJ41" s="212">
        <f>AW32</f>
        <v>15</v>
      </c>
      <c r="AK41" s="211">
        <f>AV32</f>
        <v>10</v>
      </c>
      <c r="AL41" s="350"/>
      <c r="AM41" s="351"/>
      <c r="AN41" s="212">
        <f>AW35</f>
        <v>0</v>
      </c>
      <c r="AO41" s="211">
        <f>AV35</f>
        <v>0</v>
      </c>
      <c r="AP41" s="350"/>
      <c r="AQ41" s="351"/>
      <c r="AR41" s="212">
        <f>AW38</f>
        <v>0</v>
      </c>
      <c r="AS41" s="211">
        <f>AV38</f>
        <v>0</v>
      </c>
      <c r="AT41" s="350"/>
      <c r="AU41" s="351"/>
      <c r="AV41" s="352"/>
      <c r="AW41" s="352"/>
      <c r="AX41" s="352"/>
      <c r="AY41" s="352"/>
      <c r="AZ41"/>
      <c r="BA41" s="344"/>
      <c r="BB41" s="345"/>
      <c r="BC41"/>
      <c r="BD41" s="346"/>
      <c r="BE41" s="347"/>
      <c r="BF41"/>
      <c r="BG41" s="344"/>
      <c r="BH41" s="345"/>
      <c r="BI41" s="309"/>
      <c r="BJ41" s="344"/>
      <c r="BK41" s="345"/>
      <c r="BM41" s="353"/>
      <c r="BN41" s="353"/>
      <c r="BO41" s="353"/>
      <c r="BP41" s="353"/>
      <c r="BQ41" s="354"/>
      <c r="BR41" s="354"/>
      <c r="BT41" s="355"/>
      <c r="BU41" s="355"/>
      <c r="BV41" s="355"/>
      <c r="BW41" s="356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8"/>
    </row>
    <row r="42" spans="1:86" x14ac:dyDescent="0.25">
      <c r="AZ42"/>
      <c r="BA42"/>
      <c r="BB42"/>
      <c r="BC42"/>
      <c r="BD42"/>
      <c r="BE42"/>
      <c r="BF42"/>
      <c r="BG42"/>
      <c r="BH42"/>
      <c r="BI42"/>
      <c r="BJ42"/>
      <c r="BK42"/>
    </row>
    <row r="43" spans="1:86" x14ac:dyDescent="0.25">
      <c r="C43" s="2" t="s">
        <v>147</v>
      </c>
    </row>
    <row r="44" spans="1:86" x14ac:dyDescent="0.25">
      <c r="B44" s="1">
        <v>1</v>
      </c>
      <c r="C44" s="2">
        <v>100</v>
      </c>
    </row>
    <row r="45" spans="1:86" x14ac:dyDescent="0.25">
      <c r="B45" s="1">
        <v>2</v>
      </c>
      <c r="C45" s="2">
        <v>90</v>
      </c>
    </row>
    <row r="46" spans="1:86" x14ac:dyDescent="0.25">
      <c r="B46" s="1">
        <v>3</v>
      </c>
      <c r="C46" s="2">
        <v>80</v>
      </c>
    </row>
    <row r="47" spans="1:86" x14ac:dyDescent="0.25">
      <c r="B47" s="1">
        <v>4</v>
      </c>
      <c r="C47" s="2">
        <v>75</v>
      </c>
    </row>
    <row r="48" spans="1:86" x14ac:dyDescent="0.25">
      <c r="B48" s="1">
        <v>5</v>
      </c>
      <c r="C48" s="2">
        <v>70</v>
      </c>
    </row>
    <row r="49" spans="2:3" x14ac:dyDescent="0.25">
      <c r="B49" s="1">
        <v>6</v>
      </c>
      <c r="C49" s="2">
        <v>65</v>
      </c>
    </row>
    <row r="50" spans="2:3" x14ac:dyDescent="0.25">
      <c r="B50" s="1">
        <v>7</v>
      </c>
      <c r="C50" s="2">
        <v>60</v>
      </c>
    </row>
    <row r="51" spans="2:3" x14ac:dyDescent="0.25">
      <c r="B51" s="1">
        <v>8</v>
      </c>
      <c r="C51" s="2">
        <v>55</v>
      </c>
    </row>
    <row r="52" spans="2:3" x14ac:dyDescent="0.25">
      <c r="B52" s="1">
        <v>9</v>
      </c>
      <c r="C52" s="2">
        <v>50</v>
      </c>
    </row>
    <row r="53" spans="2:3" x14ac:dyDescent="0.25">
      <c r="B53" s="1">
        <v>10</v>
      </c>
      <c r="C53" s="2">
        <v>45</v>
      </c>
    </row>
    <row r="54" spans="2:3" x14ac:dyDescent="0.25">
      <c r="B54" s="1">
        <v>11</v>
      </c>
      <c r="C54" s="2">
        <v>40</v>
      </c>
    </row>
    <row r="55" spans="2:3" x14ac:dyDescent="0.25">
      <c r="B55" s="1">
        <v>12</v>
      </c>
      <c r="C55" s="2">
        <v>39</v>
      </c>
    </row>
    <row r="56" spans="2:3" x14ac:dyDescent="0.25">
      <c r="B56" s="1">
        <v>13</v>
      </c>
      <c r="C56" s="2">
        <v>38</v>
      </c>
    </row>
    <row r="57" spans="2:3" x14ac:dyDescent="0.25">
      <c r="B57" s="1">
        <v>14</v>
      </c>
      <c r="C57" s="2">
        <v>37</v>
      </c>
    </row>
    <row r="58" spans="2:3" x14ac:dyDescent="0.25">
      <c r="B58" s="1">
        <v>15</v>
      </c>
      <c r="C58" s="2">
        <v>36</v>
      </c>
    </row>
    <row r="59" spans="2:3" x14ac:dyDescent="0.25">
      <c r="B59" s="1">
        <v>16</v>
      </c>
      <c r="C59" s="2">
        <v>35</v>
      </c>
    </row>
    <row r="60" spans="2:3" x14ac:dyDescent="0.25">
      <c r="B60" s="1">
        <v>17</v>
      </c>
      <c r="C60" s="2">
        <v>34</v>
      </c>
    </row>
    <row r="61" spans="2:3" x14ac:dyDescent="0.25">
      <c r="B61" s="1">
        <v>18</v>
      </c>
      <c r="C61" s="2">
        <v>33</v>
      </c>
    </row>
    <row r="62" spans="2:3" x14ac:dyDescent="0.25">
      <c r="B62" s="1">
        <v>19</v>
      </c>
      <c r="C62" s="2">
        <v>32</v>
      </c>
    </row>
    <row r="63" spans="2:3" x14ac:dyDescent="0.25">
      <c r="B63" s="1">
        <v>20</v>
      </c>
      <c r="C63" s="2">
        <v>31</v>
      </c>
    </row>
    <row r="64" spans="2:3" x14ac:dyDescent="0.25">
      <c r="B64" s="1">
        <v>21</v>
      </c>
      <c r="C64" s="2">
        <v>30</v>
      </c>
    </row>
    <row r="65" spans="2:3" x14ac:dyDescent="0.25">
      <c r="B65" s="1">
        <v>22</v>
      </c>
      <c r="C65" s="2">
        <v>29</v>
      </c>
    </row>
    <row r="66" spans="2:3" x14ac:dyDescent="0.25">
      <c r="B66" s="1">
        <v>23</v>
      </c>
      <c r="C66" s="2">
        <v>28</v>
      </c>
    </row>
    <row r="67" spans="2:3" x14ac:dyDescent="0.25">
      <c r="B67" s="1">
        <v>24</v>
      </c>
      <c r="C67" s="2">
        <v>27</v>
      </c>
    </row>
    <row r="68" spans="2:3" x14ac:dyDescent="0.25">
      <c r="B68" s="1">
        <v>25</v>
      </c>
      <c r="C68" s="2">
        <v>26</v>
      </c>
    </row>
    <row r="69" spans="2:3" x14ac:dyDescent="0.25">
      <c r="B69" s="1">
        <v>26</v>
      </c>
      <c r="C69" s="2">
        <v>25</v>
      </c>
    </row>
    <row r="70" spans="2:3" x14ac:dyDescent="0.25">
      <c r="B70" s="1">
        <v>27</v>
      </c>
      <c r="C70" s="2">
        <v>24</v>
      </c>
    </row>
    <row r="71" spans="2:3" x14ac:dyDescent="0.25">
      <c r="B71" s="1">
        <v>28</v>
      </c>
      <c r="C71" s="2">
        <v>23</v>
      </c>
    </row>
    <row r="72" spans="2:3" x14ac:dyDescent="0.25">
      <c r="B72" s="1">
        <v>29</v>
      </c>
      <c r="C72" s="2">
        <v>22</v>
      </c>
    </row>
    <row r="73" spans="2:3" x14ac:dyDescent="0.25">
      <c r="B73" s="1">
        <v>30</v>
      </c>
      <c r="C73" s="2">
        <v>21</v>
      </c>
    </row>
    <row r="74" spans="2:3" x14ac:dyDescent="0.25">
      <c r="B74" s="1">
        <v>31</v>
      </c>
      <c r="C74" s="2">
        <v>20</v>
      </c>
    </row>
    <row r="75" spans="2:3" x14ac:dyDescent="0.25">
      <c r="B75" s="1">
        <v>32</v>
      </c>
      <c r="C75" s="2">
        <v>19</v>
      </c>
    </row>
    <row r="76" spans="2:3" x14ac:dyDescent="0.25">
      <c r="B76" s="1">
        <v>33</v>
      </c>
      <c r="C76" s="2">
        <v>18</v>
      </c>
    </row>
    <row r="77" spans="2:3" x14ac:dyDescent="0.25">
      <c r="B77" s="1">
        <v>34</v>
      </c>
      <c r="C77" s="2">
        <v>17</v>
      </c>
    </row>
    <row r="78" spans="2:3" x14ac:dyDescent="0.25">
      <c r="B78" s="1">
        <v>35</v>
      </c>
      <c r="C78" s="2">
        <v>16</v>
      </c>
    </row>
    <row r="79" spans="2:3" x14ac:dyDescent="0.25">
      <c r="B79" s="1">
        <v>36</v>
      </c>
      <c r="C79" s="2">
        <v>15</v>
      </c>
    </row>
    <row r="80" spans="2:3" x14ac:dyDescent="0.25">
      <c r="B80" s="1">
        <v>37</v>
      </c>
      <c r="C80" s="2">
        <v>14</v>
      </c>
    </row>
    <row r="81" spans="2:3" x14ac:dyDescent="0.25">
      <c r="B81" s="1">
        <v>38</v>
      </c>
      <c r="C81" s="2">
        <v>13</v>
      </c>
    </row>
    <row r="82" spans="2:3" x14ac:dyDescent="0.25">
      <c r="B82" s="1">
        <v>39</v>
      </c>
      <c r="C82" s="2">
        <v>12</v>
      </c>
    </row>
    <row r="83" spans="2:3" x14ac:dyDescent="0.25">
      <c r="B83" s="1">
        <v>40</v>
      </c>
      <c r="C83" s="2">
        <v>11</v>
      </c>
    </row>
    <row r="84" spans="2:3" x14ac:dyDescent="0.25">
      <c r="B84" s="1">
        <v>41</v>
      </c>
      <c r="C84" s="2">
        <v>10</v>
      </c>
    </row>
    <row r="85" spans="2:3" x14ac:dyDescent="0.25">
      <c r="B85" s="1">
        <v>42</v>
      </c>
      <c r="C85" s="2">
        <v>9</v>
      </c>
    </row>
    <row r="86" spans="2:3" x14ac:dyDescent="0.25">
      <c r="B86" s="1">
        <v>43</v>
      </c>
      <c r="C86" s="2">
        <v>8</v>
      </c>
    </row>
    <row r="87" spans="2:3" x14ac:dyDescent="0.25">
      <c r="B87" s="1">
        <v>44</v>
      </c>
      <c r="C87" s="2">
        <v>7</v>
      </c>
    </row>
    <row r="88" spans="2:3" x14ac:dyDescent="0.25">
      <c r="B88" s="1">
        <v>45</v>
      </c>
      <c r="C88" s="2">
        <v>6</v>
      </c>
    </row>
    <row r="89" spans="2:3" x14ac:dyDescent="0.25">
      <c r="B89" s="1">
        <v>46</v>
      </c>
      <c r="C89" s="2">
        <v>5</v>
      </c>
    </row>
    <row r="90" spans="2:3" x14ac:dyDescent="0.25">
      <c r="B90" s="1">
        <v>47</v>
      </c>
      <c r="C90" s="2">
        <v>4</v>
      </c>
    </row>
    <row r="91" spans="2:3" x14ac:dyDescent="0.25">
      <c r="B91" s="1">
        <v>48</v>
      </c>
      <c r="C91" s="2">
        <v>3</v>
      </c>
    </row>
    <row r="92" spans="2:3" x14ac:dyDescent="0.25">
      <c r="B92" s="1">
        <v>49</v>
      </c>
      <c r="C92" s="2">
        <v>2</v>
      </c>
    </row>
    <row r="93" spans="2:3" x14ac:dyDescent="0.25">
      <c r="B93" s="1">
        <v>50</v>
      </c>
      <c r="C93" s="2">
        <v>1</v>
      </c>
    </row>
  </sheetData>
  <mergeCells count="577"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  <mergeCell ref="BM3:BN5"/>
    <mergeCell ref="BO3:BP5"/>
    <mergeCell ref="BQ3:BR5"/>
    <mergeCell ref="BT3:BV5"/>
    <mergeCell ref="BW3:BW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AU6:AU8"/>
    <mergeCell ref="AX6:AX8"/>
    <mergeCell ref="AY6:AY8"/>
    <mergeCell ref="BM6:BN8"/>
    <mergeCell ref="BO6:BP8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P9:AP11"/>
    <mergeCell ref="AQ9:AQ11"/>
    <mergeCell ref="AT9:AT11"/>
    <mergeCell ref="AU9:AU11"/>
    <mergeCell ref="AX9:AX11"/>
    <mergeCell ref="AY9:AY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BM12:BN14"/>
    <mergeCell ref="BO12:BP14"/>
    <mergeCell ref="BQ12:BR14"/>
    <mergeCell ref="BT12:BV14"/>
    <mergeCell ref="BW12:BW14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AU15:AU17"/>
    <mergeCell ref="AX15:AX17"/>
    <mergeCell ref="AY15:AY17"/>
    <mergeCell ref="BM15:BN17"/>
    <mergeCell ref="BO15:BP17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P18:AP20"/>
    <mergeCell ref="AQ18:AQ20"/>
    <mergeCell ref="AT18:AT20"/>
    <mergeCell ref="AU18:AU20"/>
    <mergeCell ref="AX18:AX20"/>
    <mergeCell ref="AY18:AY20"/>
    <mergeCell ref="BM18:BN20"/>
    <mergeCell ref="BO18:BP20"/>
    <mergeCell ref="BQ18:BR20"/>
    <mergeCell ref="BT18:BV20"/>
    <mergeCell ref="BW18:BW20"/>
    <mergeCell ref="BX18:BX20"/>
    <mergeCell ref="BY18:BY20"/>
    <mergeCell ref="BZ18:BZ20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BM21:BN23"/>
    <mergeCell ref="BO21:BP23"/>
    <mergeCell ref="BQ21:BR23"/>
    <mergeCell ref="BT21:BV23"/>
    <mergeCell ref="BW21:BW23"/>
    <mergeCell ref="BX21:BX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AU24:AU26"/>
    <mergeCell ref="AX24:AX26"/>
    <mergeCell ref="AY24:AY26"/>
    <mergeCell ref="BM24:BN26"/>
    <mergeCell ref="BO24:BP26"/>
    <mergeCell ref="BQ24:BR26"/>
    <mergeCell ref="BT24:BV26"/>
    <mergeCell ref="BW24:BW26"/>
    <mergeCell ref="BX24:BX26"/>
    <mergeCell ref="BY24:BY26"/>
    <mergeCell ref="BZ24:BZ26"/>
    <mergeCell ref="CA24:CA26"/>
    <mergeCell ref="CB24:CB26"/>
    <mergeCell ref="CC24:CC26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AP27:AP29"/>
    <mergeCell ref="AQ27:AQ29"/>
    <mergeCell ref="AT27:AT29"/>
    <mergeCell ref="AU27:AU29"/>
    <mergeCell ref="AX27:AX29"/>
    <mergeCell ref="AY27:AY29"/>
    <mergeCell ref="BM27:BN29"/>
    <mergeCell ref="BO27:BP29"/>
    <mergeCell ref="BQ27:BR29"/>
    <mergeCell ref="BT27:BV29"/>
    <mergeCell ref="BW27:BW29"/>
    <mergeCell ref="BX27:BX29"/>
    <mergeCell ref="BY27:BY29"/>
    <mergeCell ref="BZ27:BZ29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BM30:BN32"/>
    <mergeCell ref="BO30:BP32"/>
    <mergeCell ref="BQ30:BR32"/>
    <mergeCell ref="BT30:BV32"/>
    <mergeCell ref="BW30:BW32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AU33:AU35"/>
    <mergeCell ref="AX33:AX35"/>
    <mergeCell ref="AY33:AY35"/>
    <mergeCell ref="BM33:BN35"/>
    <mergeCell ref="BO33:BP35"/>
    <mergeCell ref="BQ33:BR35"/>
    <mergeCell ref="BT33:BV35"/>
    <mergeCell ref="BD33:BE35"/>
    <mergeCell ref="BW33:BW35"/>
    <mergeCell ref="BX33:BX35"/>
    <mergeCell ref="BY33:BY35"/>
    <mergeCell ref="BZ33:BZ35"/>
    <mergeCell ref="CA33:CA35"/>
    <mergeCell ref="CB33:CB35"/>
    <mergeCell ref="CC33:CC35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AM36:AM38"/>
    <mergeCell ref="AP36:AP38"/>
    <mergeCell ref="AQ36:AQ38"/>
    <mergeCell ref="AR36:AU38"/>
    <mergeCell ref="AX36:AX38"/>
    <mergeCell ref="AY36:AY38"/>
    <mergeCell ref="BM36:BN38"/>
    <mergeCell ref="BO36:BP38"/>
    <mergeCell ref="BQ36:BR38"/>
    <mergeCell ref="BT36:BV38"/>
    <mergeCell ref="BW36:BW38"/>
    <mergeCell ref="BD36:BE38"/>
    <mergeCell ref="BX36:BX38"/>
    <mergeCell ref="BY36:BY38"/>
    <mergeCell ref="BZ36:BZ38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BM39:BN41"/>
    <mergeCell ref="BO39:BP41"/>
    <mergeCell ref="BQ39:BR41"/>
    <mergeCell ref="BT39:BV41"/>
    <mergeCell ref="BW39:BW41"/>
    <mergeCell ref="BX39:BX41"/>
    <mergeCell ref="BD39:BE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CG39:CG41"/>
    <mergeCell ref="CH39:CH41"/>
    <mergeCell ref="BA6:BB8"/>
    <mergeCell ref="BA9:BB11"/>
    <mergeCell ref="BA12:BB14"/>
    <mergeCell ref="BA15:BB17"/>
    <mergeCell ref="BA18:BB20"/>
    <mergeCell ref="BA21:BB23"/>
    <mergeCell ref="BA24:BB26"/>
    <mergeCell ref="BA27:BB29"/>
    <mergeCell ref="BA30:BB32"/>
    <mergeCell ref="BA33:BB35"/>
    <mergeCell ref="BA36:BB38"/>
    <mergeCell ref="BA39:BB41"/>
    <mergeCell ref="BG27:BH29"/>
    <mergeCell ref="BG30:BH32"/>
    <mergeCell ref="BG33:BH35"/>
    <mergeCell ref="BG36:BH38"/>
    <mergeCell ref="BG39:BH41"/>
    <mergeCell ref="BJ30:BK32"/>
    <mergeCell ref="BJ33:BK35"/>
    <mergeCell ref="BJ36:BK38"/>
    <mergeCell ref="BJ39:BK41"/>
    <mergeCell ref="BD27:BE29"/>
    <mergeCell ref="BD30:BE32"/>
    <mergeCell ref="BA3:BB5"/>
    <mergeCell ref="BG3:BH5"/>
    <mergeCell ref="BG6:BH8"/>
    <mergeCell ref="BG9:BH11"/>
    <mergeCell ref="BG12:BH14"/>
    <mergeCell ref="BG15:BH17"/>
    <mergeCell ref="BG18:BH20"/>
    <mergeCell ref="BG21:BH23"/>
    <mergeCell ref="BG24:BH26"/>
    <mergeCell ref="BD3:BE5"/>
    <mergeCell ref="BD6:BE8"/>
    <mergeCell ref="BD9:BE11"/>
    <mergeCell ref="BD12:BE14"/>
    <mergeCell ref="BD15:BE17"/>
    <mergeCell ref="BD18:BE20"/>
    <mergeCell ref="BD21:BE23"/>
    <mergeCell ref="BD24:BE26"/>
    <mergeCell ref="BJ3:BK5"/>
    <mergeCell ref="BJ6:BK8"/>
    <mergeCell ref="BJ9:BK11"/>
    <mergeCell ref="BJ12:BK14"/>
    <mergeCell ref="BJ15:BK17"/>
    <mergeCell ref="BJ18:BK20"/>
    <mergeCell ref="BJ21:BK23"/>
    <mergeCell ref="BJ24:BK26"/>
    <mergeCell ref="BJ27:BK2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W41"/>
  <sheetViews>
    <sheetView zoomScaleNormal="100" workbookViewId="0">
      <selection activeCell="BG33" sqref="BG33:BH35"/>
    </sheetView>
  </sheetViews>
  <sheetFormatPr defaultRowHeight="15" x14ac:dyDescent="0.25"/>
  <cols>
    <col min="1" max="2" width="2.7109375" style="1" customWidth="1"/>
    <col min="3" max="3" width="20.7109375" style="1" customWidth="1"/>
    <col min="4" max="86" width="2.7109375" style="1" customWidth="1"/>
    <col min="87" max="1037" width="8.42578125" style="1" customWidth="1"/>
  </cols>
  <sheetData>
    <row r="1" spans="1:86" ht="26.25" customHeight="1" x14ac:dyDescent="0.25"/>
    <row r="2" spans="1:86" ht="9.9499999999999993" customHeight="1" thickBot="1" x14ac:dyDescent="0.3">
      <c r="A2" s="414"/>
      <c r="B2" s="415" t="s">
        <v>0</v>
      </c>
      <c r="C2" s="415"/>
      <c r="D2" s="416" t="s">
        <v>1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/>
      <c r="BA2"/>
      <c r="BB2"/>
      <c r="BC2"/>
      <c r="BD2"/>
      <c r="BE2"/>
      <c r="BF2"/>
      <c r="BG2"/>
      <c r="BH2"/>
      <c r="BI2"/>
      <c r="BJ2"/>
      <c r="BK2"/>
    </row>
    <row r="3" spans="1:86" ht="9.9499999999999993" customHeight="1" thickTop="1" thickBot="1" x14ac:dyDescent="0.3">
      <c r="A3" s="414"/>
      <c r="B3" s="417" t="s">
        <v>2</v>
      </c>
      <c r="C3" s="418" t="s">
        <v>35</v>
      </c>
      <c r="D3" s="419" t="str">
        <f>C6</f>
        <v>Ziobrowska Klara</v>
      </c>
      <c r="E3" s="419"/>
      <c r="F3" s="419"/>
      <c r="G3" s="419"/>
      <c r="H3" s="428" t="str">
        <f>C9</f>
        <v>Adamczewska Martyna</v>
      </c>
      <c r="I3" s="428"/>
      <c r="J3" s="428"/>
      <c r="K3" s="428"/>
      <c r="L3" s="419" t="str">
        <f>C12</f>
        <v>Pędziwiatr Ada</v>
      </c>
      <c r="M3" s="419"/>
      <c r="N3" s="419"/>
      <c r="O3" s="419"/>
      <c r="P3" s="419" t="str">
        <f>C15</f>
        <v>Rauze Amelia</v>
      </c>
      <c r="Q3" s="419"/>
      <c r="R3" s="419"/>
      <c r="S3" s="419"/>
      <c r="T3" s="419" t="str">
        <f>C18</f>
        <v>Sieniuć Dominik</v>
      </c>
      <c r="U3" s="419"/>
      <c r="V3" s="419"/>
      <c r="W3" s="419"/>
      <c r="X3" s="419" t="str">
        <f>C21</f>
        <v>Fabiański Olaf</v>
      </c>
      <c r="Y3" s="419"/>
      <c r="Z3" s="419"/>
      <c r="AA3" s="419"/>
      <c r="AB3" s="419" t="str">
        <f>C24</f>
        <v>Kotlarz Wiktoria</v>
      </c>
      <c r="AC3" s="419"/>
      <c r="AD3" s="419"/>
      <c r="AE3" s="419"/>
      <c r="AF3" s="419" t="str">
        <f>C27</f>
        <v>Łojko Zuzanna</v>
      </c>
      <c r="AG3" s="419"/>
      <c r="AH3" s="419"/>
      <c r="AI3" s="419"/>
      <c r="AJ3" s="419" t="str">
        <f>C30</f>
        <v xml:space="preserve">Krysztofiak Oliwia </v>
      </c>
      <c r="AK3" s="419"/>
      <c r="AL3" s="419"/>
      <c r="AM3" s="419"/>
      <c r="AN3" s="419" t="str">
        <f>C33</f>
        <v>Górska Sara</v>
      </c>
      <c r="AO3" s="419"/>
      <c r="AP3" s="419"/>
      <c r="AQ3" s="419"/>
      <c r="AR3" s="419" t="str">
        <f>C36</f>
        <v>Zając Fabian</v>
      </c>
      <c r="AS3" s="419"/>
      <c r="AT3" s="419"/>
      <c r="AU3" s="419"/>
      <c r="AV3" s="419">
        <f>C39</f>
        <v>0</v>
      </c>
      <c r="AW3" s="419"/>
      <c r="AX3" s="419"/>
      <c r="AY3" s="419"/>
      <c r="AZ3"/>
      <c r="BA3" s="342" t="s">
        <v>134</v>
      </c>
      <c r="BB3" s="343"/>
      <c r="BC3"/>
      <c r="BD3" s="342" t="s">
        <v>137</v>
      </c>
      <c r="BE3" s="343"/>
      <c r="BF3"/>
      <c r="BG3" s="342" t="s">
        <v>135</v>
      </c>
      <c r="BH3" s="343"/>
      <c r="BI3"/>
      <c r="BJ3" s="342" t="s">
        <v>136</v>
      </c>
      <c r="BK3" s="343"/>
      <c r="BM3" s="353" t="s">
        <v>4</v>
      </c>
      <c r="BN3" s="353"/>
      <c r="BO3" s="353" t="s">
        <v>5</v>
      </c>
      <c r="BP3" s="353"/>
      <c r="BQ3" s="412" t="s">
        <v>6</v>
      </c>
      <c r="BR3" s="412"/>
      <c r="BS3" s="3"/>
      <c r="BT3" s="413" t="s">
        <v>7</v>
      </c>
      <c r="BU3" s="413"/>
      <c r="BV3" s="413"/>
      <c r="BW3" s="349">
        <v>1</v>
      </c>
      <c r="BX3" s="349">
        <v>2</v>
      </c>
      <c r="BY3" s="349">
        <v>3</v>
      </c>
      <c r="BZ3" s="349">
        <v>4</v>
      </c>
      <c r="CA3" s="349">
        <v>5</v>
      </c>
      <c r="CB3" s="349">
        <v>6</v>
      </c>
      <c r="CC3" s="349">
        <v>7</v>
      </c>
      <c r="CD3" s="349">
        <v>8</v>
      </c>
      <c r="CE3" s="349">
        <v>9</v>
      </c>
      <c r="CF3" s="349">
        <v>10</v>
      </c>
      <c r="CG3" s="349">
        <v>11</v>
      </c>
      <c r="CH3" s="349">
        <v>12</v>
      </c>
    </row>
    <row r="4" spans="1:86" ht="9.9499999999999993" customHeight="1" thickTop="1" thickBot="1" x14ac:dyDescent="0.3">
      <c r="A4" s="414"/>
      <c r="B4" s="417"/>
      <c r="C4" s="418"/>
      <c r="D4" s="419"/>
      <c r="E4" s="419"/>
      <c r="F4" s="419"/>
      <c r="G4" s="419"/>
      <c r="H4" s="428"/>
      <c r="I4" s="428"/>
      <c r="J4" s="428"/>
      <c r="K4" s="428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/>
      <c r="BA4" s="342"/>
      <c r="BB4" s="343"/>
      <c r="BC4"/>
      <c r="BD4" s="342"/>
      <c r="BE4" s="343"/>
      <c r="BF4"/>
      <c r="BG4" s="342"/>
      <c r="BH4" s="343"/>
      <c r="BI4"/>
      <c r="BJ4" s="342"/>
      <c r="BK4" s="343"/>
      <c r="BM4" s="353"/>
      <c r="BN4" s="353"/>
      <c r="BO4" s="353"/>
      <c r="BP4" s="353"/>
      <c r="BQ4" s="412"/>
      <c r="BR4" s="412"/>
      <c r="BS4" s="3"/>
      <c r="BT4" s="413"/>
      <c r="BU4" s="413"/>
      <c r="BV4" s="413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</row>
    <row r="5" spans="1:86" ht="9.9499999999999993" customHeight="1" thickTop="1" thickBot="1" x14ac:dyDescent="0.3">
      <c r="A5" s="414"/>
      <c r="B5" s="417"/>
      <c r="C5" s="418"/>
      <c r="D5" s="419"/>
      <c r="E5" s="419"/>
      <c r="F5" s="419"/>
      <c r="G5" s="419"/>
      <c r="H5" s="428"/>
      <c r="I5" s="428"/>
      <c r="J5" s="428"/>
      <c r="K5" s="428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/>
      <c r="BA5" s="342"/>
      <c r="BB5" s="343"/>
      <c r="BC5"/>
      <c r="BD5" s="342"/>
      <c r="BE5" s="343"/>
      <c r="BF5"/>
      <c r="BG5" s="342"/>
      <c r="BH5" s="343"/>
      <c r="BI5"/>
      <c r="BJ5" s="342"/>
      <c r="BK5" s="343"/>
      <c r="BM5" s="353"/>
      <c r="BN5" s="353"/>
      <c r="BO5" s="353"/>
      <c r="BP5" s="353"/>
      <c r="BQ5" s="412"/>
      <c r="BR5" s="412"/>
      <c r="BS5" s="3"/>
      <c r="BT5" s="413"/>
      <c r="BU5" s="413"/>
      <c r="BV5" s="413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</row>
    <row r="6" spans="1:86" ht="9.9499999999999993" customHeight="1" thickTop="1" thickBot="1" x14ac:dyDescent="0.35">
      <c r="A6" s="213" t="s">
        <v>8</v>
      </c>
      <c r="B6" s="357" t="s">
        <v>9</v>
      </c>
      <c r="C6" s="405" t="s">
        <v>36</v>
      </c>
      <c r="D6" s="352" t="s">
        <v>35</v>
      </c>
      <c r="E6" s="352"/>
      <c r="F6" s="352"/>
      <c r="G6" s="352"/>
      <c r="H6" s="5">
        <v>15</v>
      </c>
      <c r="I6" s="6">
        <v>11</v>
      </c>
      <c r="J6" s="406">
        <v>2</v>
      </c>
      <c r="K6" s="407">
        <v>0</v>
      </c>
      <c r="L6" s="7">
        <v>15</v>
      </c>
      <c r="M6" s="8">
        <v>7</v>
      </c>
      <c r="N6" s="408">
        <v>2</v>
      </c>
      <c r="O6" s="409">
        <v>0</v>
      </c>
      <c r="P6" s="9">
        <v>16</v>
      </c>
      <c r="Q6" s="10">
        <v>14</v>
      </c>
      <c r="R6" s="410">
        <v>2</v>
      </c>
      <c r="S6" s="411">
        <v>0</v>
      </c>
      <c r="T6" s="11">
        <v>15</v>
      </c>
      <c r="U6" s="12">
        <v>10</v>
      </c>
      <c r="V6" s="403">
        <v>2</v>
      </c>
      <c r="W6" s="404">
        <v>1</v>
      </c>
      <c r="X6" s="11">
        <v>7</v>
      </c>
      <c r="Y6" s="12">
        <v>15</v>
      </c>
      <c r="Z6" s="403">
        <v>2</v>
      </c>
      <c r="AA6" s="404">
        <v>1</v>
      </c>
      <c r="AB6" s="11">
        <v>15</v>
      </c>
      <c r="AC6" s="12">
        <v>4</v>
      </c>
      <c r="AD6" s="403">
        <v>2</v>
      </c>
      <c r="AE6" s="404">
        <v>0</v>
      </c>
      <c r="AF6" s="13">
        <v>15</v>
      </c>
      <c r="AG6" s="14">
        <v>7</v>
      </c>
      <c r="AH6" s="401">
        <v>2</v>
      </c>
      <c r="AI6" s="402">
        <v>0</v>
      </c>
      <c r="AJ6" s="13">
        <v>15</v>
      </c>
      <c r="AK6" s="14">
        <v>6</v>
      </c>
      <c r="AL6" s="401">
        <v>2</v>
      </c>
      <c r="AM6" s="402">
        <v>0</v>
      </c>
      <c r="AN6" s="11">
        <v>15</v>
      </c>
      <c r="AO6" s="12">
        <v>1</v>
      </c>
      <c r="AP6" s="403">
        <v>2</v>
      </c>
      <c r="AQ6" s="404">
        <v>0</v>
      </c>
      <c r="AR6" s="11">
        <v>15</v>
      </c>
      <c r="AS6" s="12">
        <v>0</v>
      </c>
      <c r="AT6" s="403">
        <v>2</v>
      </c>
      <c r="AU6" s="404">
        <v>0</v>
      </c>
      <c r="AV6" s="11"/>
      <c r="AW6" s="12"/>
      <c r="AX6" s="403"/>
      <c r="AY6" s="404"/>
      <c r="AZ6"/>
      <c r="BA6" s="344">
        <v>16</v>
      </c>
      <c r="BB6" s="345"/>
      <c r="BC6"/>
      <c r="BD6" s="346">
        <f>BG6+BJ6</f>
        <v>42</v>
      </c>
      <c r="BE6" s="347"/>
      <c r="BF6"/>
      <c r="BG6" s="344">
        <v>38</v>
      </c>
      <c r="BH6" s="345"/>
      <c r="BI6" s="309"/>
      <c r="BJ6" s="344">
        <v>4</v>
      </c>
      <c r="BK6" s="345"/>
      <c r="BM6" s="353">
        <f>SUM(H6:H8,L6:L8,P6:P8,T6:T8,X6:X8,AB6:AB8,AF6:AF8,AJ6:AJ8,AN6:AN8,AR6:AR8,AV6:AV8)</f>
        <v>325</v>
      </c>
      <c r="BN6" s="353"/>
      <c r="BO6" s="353">
        <f>SUM(I6:I8,M6:M8,Q6:Q8,U6:U8,Y6:Y8,AC6:AC8,AG6:AG8,AK6:AK8,AO6:AO8,AS6:AS8,AW6:AW8)</f>
        <v>180</v>
      </c>
      <c r="BP6" s="353"/>
      <c r="BQ6" s="354">
        <f>BM6-BO6</f>
        <v>145</v>
      </c>
      <c r="BR6" s="354"/>
      <c r="BS6" s="3"/>
      <c r="BT6" s="413">
        <f>BW6+BX6+BY6+BZ6+CA6+CB6+CC6+CD6+CE6+CF6+CG6+CH6</f>
        <v>10</v>
      </c>
      <c r="BU6" s="413"/>
      <c r="BV6" s="355"/>
      <c r="BW6" s="427" t="str">
        <f>IF(F6-G6=2, "1",IF(F6-G6=1, "1",IF(F6-G6=-1,"0","0")))</f>
        <v>0</v>
      </c>
      <c r="BX6" s="421" t="str">
        <f>IF(J6-K6=2, "1",IF(J6-K6=1, "1",IF(J6-K6=-1,"0","0")))</f>
        <v>1</v>
      </c>
      <c r="BY6" s="421" t="str">
        <f>IF(N6-O6=2, "1",IF(N6-O6=1, "1",IF(N6-O6=-1,"0","0")))</f>
        <v>1</v>
      </c>
      <c r="BZ6" s="421" t="str">
        <f>IF(R6-S6=2, "1",IF(R6-S6=1, "1",IF(R6-S6=-1,"0","0")))</f>
        <v>1</v>
      </c>
      <c r="CA6" s="421" t="str">
        <f>IF(V6-W6=2, "1",IF(V6-W6=1, "1",IF(V6-W6=-1,"0","0")))</f>
        <v>1</v>
      </c>
      <c r="CB6" s="421" t="str">
        <f>IF(Z6-AA6=2, "1",IF(Z6-AA6=1, "1",IF(Z6-AA6=-1,"0","0")))</f>
        <v>1</v>
      </c>
      <c r="CC6" s="421" t="str">
        <f>IF(AD6-AE6=2, "1",IF(AD6-AE6=1, "1",IF(AD6-AE6=-1,"0","0")))</f>
        <v>1</v>
      </c>
      <c r="CD6" s="421" t="str">
        <f>IF(AH6-AI6=2, "1",IF(AH6-AI6=1, "1",IF(AH6-AI6=-1,"0","0")))</f>
        <v>1</v>
      </c>
      <c r="CE6" s="421" t="str">
        <f>IF(AL6-AM6=2, "1",IF(AL6-AM6=1, "1",IF(AL6-AM6=-1,"0","0")))</f>
        <v>1</v>
      </c>
      <c r="CF6" s="421" t="str">
        <f>IF(AP6-AQ6=2, "1",IF(AP6-AQ6=1, "1",IF(AP6-AQ6=-1,"0","0")))</f>
        <v>1</v>
      </c>
      <c r="CG6" s="421" t="str">
        <f>IF(AT6-AU6=2, "1",IF(AT6-AU6=1, "1",IF(AT6-AU6=-1,"0","0")))</f>
        <v>1</v>
      </c>
      <c r="CH6" s="421" t="str">
        <f>IF(AX6-AY6=2, "1",IF(AX6-AY6=1, "1",IF(AX6-AY6=-1,"0","0")))</f>
        <v>0</v>
      </c>
    </row>
    <row r="7" spans="1:86" ht="9.9499999999999993" customHeight="1" thickTop="1" thickBot="1" x14ac:dyDescent="0.3">
      <c r="A7" s="15" t="s">
        <v>11</v>
      </c>
      <c r="B7" s="357"/>
      <c r="C7" s="405"/>
      <c r="D7" s="352"/>
      <c r="E7" s="352"/>
      <c r="F7" s="352"/>
      <c r="G7" s="352"/>
      <c r="H7" s="16">
        <v>16</v>
      </c>
      <c r="I7" s="17">
        <v>14</v>
      </c>
      <c r="J7" s="406"/>
      <c r="K7" s="407"/>
      <c r="L7" s="18">
        <v>18</v>
      </c>
      <c r="M7" s="19">
        <v>16</v>
      </c>
      <c r="N7" s="408"/>
      <c r="O7" s="409"/>
      <c r="P7" s="20">
        <v>15</v>
      </c>
      <c r="Q7" s="21">
        <v>3</v>
      </c>
      <c r="R7" s="410"/>
      <c r="S7" s="411"/>
      <c r="T7" s="22">
        <v>13</v>
      </c>
      <c r="U7" s="23">
        <v>15</v>
      </c>
      <c r="V7" s="403"/>
      <c r="W7" s="404"/>
      <c r="X7" s="22">
        <v>15</v>
      </c>
      <c r="Y7" s="23">
        <v>8</v>
      </c>
      <c r="Z7" s="403"/>
      <c r="AA7" s="404"/>
      <c r="AB7" s="22">
        <v>15</v>
      </c>
      <c r="AC7" s="23">
        <v>7</v>
      </c>
      <c r="AD7" s="403"/>
      <c r="AE7" s="404"/>
      <c r="AF7" s="24">
        <v>15</v>
      </c>
      <c r="AG7" s="25">
        <v>7</v>
      </c>
      <c r="AH7" s="401"/>
      <c r="AI7" s="402"/>
      <c r="AJ7" s="24">
        <v>15</v>
      </c>
      <c r="AK7" s="25">
        <v>3</v>
      </c>
      <c r="AL7" s="401"/>
      <c r="AM7" s="402"/>
      <c r="AN7" s="22">
        <v>15</v>
      </c>
      <c r="AO7" s="23">
        <v>7</v>
      </c>
      <c r="AP7" s="403"/>
      <c r="AQ7" s="404"/>
      <c r="AR7" s="22">
        <v>15</v>
      </c>
      <c r="AS7" s="23">
        <v>0</v>
      </c>
      <c r="AT7" s="403"/>
      <c r="AU7" s="404"/>
      <c r="AV7" s="22"/>
      <c r="AW7" s="23"/>
      <c r="AX7" s="403"/>
      <c r="AY7" s="404"/>
      <c r="AZ7"/>
      <c r="BA7" s="344"/>
      <c r="BB7" s="345"/>
      <c r="BC7"/>
      <c r="BD7" s="346"/>
      <c r="BE7" s="347"/>
      <c r="BF7"/>
      <c r="BG7" s="344"/>
      <c r="BH7" s="345"/>
      <c r="BI7" s="309"/>
      <c r="BJ7" s="344"/>
      <c r="BK7" s="345"/>
      <c r="BM7" s="353"/>
      <c r="BN7" s="353"/>
      <c r="BO7" s="353"/>
      <c r="BP7" s="353"/>
      <c r="BQ7" s="354"/>
      <c r="BR7" s="354"/>
      <c r="BS7" s="3"/>
      <c r="BT7" s="413"/>
      <c r="BU7" s="413"/>
      <c r="BV7" s="355"/>
      <c r="BW7" s="427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</row>
    <row r="8" spans="1:86" ht="9.9499999999999993" customHeight="1" thickTop="1" thickBot="1" x14ac:dyDescent="0.3">
      <c r="A8" s="26" t="s">
        <v>12</v>
      </c>
      <c r="B8" s="357"/>
      <c r="C8" s="405"/>
      <c r="D8" s="352"/>
      <c r="E8" s="352"/>
      <c r="F8" s="352"/>
      <c r="G8" s="352"/>
      <c r="H8" s="27"/>
      <c r="I8" s="28"/>
      <c r="J8" s="406"/>
      <c r="K8" s="407"/>
      <c r="L8" s="29"/>
      <c r="M8" s="30"/>
      <c r="N8" s="408"/>
      <c r="O8" s="409"/>
      <c r="P8" s="31"/>
      <c r="Q8" s="32"/>
      <c r="R8" s="410"/>
      <c r="S8" s="411"/>
      <c r="T8" s="33">
        <v>15</v>
      </c>
      <c r="U8" s="34">
        <v>13</v>
      </c>
      <c r="V8" s="403"/>
      <c r="W8" s="404"/>
      <c r="X8" s="33">
        <v>15</v>
      </c>
      <c r="Y8" s="34">
        <v>12</v>
      </c>
      <c r="Z8" s="403"/>
      <c r="AA8" s="404"/>
      <c r="AB8" s="33"/>
      <c r="AC8" s="34"/>
      <c r="AD8" s="403"/>
      <c r="AE8" s="404"/>
      <c r="AF8" s="35"/>
      <c r="AG8" s="36"/>
      <c r="AH8" s="401"/>
      <c r="AI8" s="402"/>
      <c r="AJ8" s="35"/>
      <c r="AK8" s="36"/>
      <c r="AL8" s="401"/>
      <c r="AM8" s="402"/>
      <c r="AN8" s="33"/>
      <c r="AO8" s="34"/>
      <c r="AP8" s="403"/>
      <c r="AQ8" s="404"/>
      <c r="AR8" s="33"/>
      <c r="AS8" s="34"/>
      <c r="AT8" s="403"/>
      <c r="AU8" s="404"/>
      <c r="AV8" s="33"/>
      <c r="AW8" s="34"/>
      <c r="AX8" s="403"/>
      <c r="AY8" s="404"/>
      <c r="AZ8"/>
      <c r="BA8" s="344"/>
      <c r="BB8" s="345"/>
      <c r="BC8"/>
      <c r="BD8" s="346"/>
      <c r="BE8" s="347"/>
      <c r="BF8"/>
      <c r="BG8" s="344"/>
      <c r="BH8" s="345"/>
      <c r="BI8" s="309"/>
      <c r="BJ8" s="344"/>
      <c r="BK8" s="345"/>
      <c r="BM8" s="353"/>
      <c r="BN8" s="353"/>
      <c r="BO8" s="353"/>
      <c r="BP8" s="353"/>
      <c r="BQ8" s="354"/>
      <c r="BR8" s="354"/>
      <c r="BS8" s="3"/>
      <c r="BT8" s="413"/>
      <c r="BU8" s="413"/>
      <c r="BV8" s="355"/>
      <c r="BW8" s="427"/>
      <c r="BX8" s="421"/>
      <c r="BY8" s="421"/>
      <c r="BZ8" s="421"/>
      <c r="CA8" s="421"/>
      <c r="CB8" s="421"/>
      <c r="CC8" s="421"/>
      <c r="CD8" s="421"/>
      <c r="CE8" s="421"/>
      <c r="CF8" s="421"/>
      <c r="CG8" s="421"/>
      <c r="CH8" s="421"/>
    </row>
    <row r="9" spans="1:86" ht="9.9499999999999993" customHeight="1" thickTop="1" thickBot="1" x14ac:dyDescent="0.3">
      <c r="A9" s="4" t="s">
        <v>8</v>
      </c>
      <c r="B9" s="357" t="s">
        <v>13</v>
      </c>
      <c r="C9" s="357" t="s">
        <v>37</v>
      </c>
      <c r="D9" s="37">
        <f>I6</f>
        <v>11</v>
      </c>
      <c r="E9" s="38">
        <f>H6</f>
        <v>15</v>
      </c>
      <c r="F9" s="397">
        <f>K6</f>
        <v>0</v>
      </c>
      <c r="G9" s="398">
        <f>J6</f>
        <v>2</v>
      </c>
      <c r="H9" s="352" t="s">
        <v>35</v>
      </c>
      <c r="I9" s="352"/>
      <c r="J9" s="352"/>
      <c r="K9" s="352"/>
      <c r="L9" s="39">
        <v>17</v>
      </c>
      <c r="M9" s="40">
        <v>15</v>
      </c>
      <c r="N9" s="395">
        <v>2</v>
      </c>
      <c r="O9" s="396">
        <v>0</v>
      </c>
      <c r="P9" s="39">
        <v>15</v>
      </c>
      <c r="Q9" s="40">
        <v>5</v>
      </c>
      <c r="R9" s="395">
        <v>2</v>
      </c>
      <c r="S9" s="396">
        <v>0</v>
      </c>
      <c r="T9" s="39">
        <v>12</v>
      </c>
      <c r="U9" s="40">
        <v>15</v>
      </c>
      <c r="V9" s="395">
        <v>1</v>
      </c>
      <c r="W9" s="396">
        <v>2</v>
      </c>
      <c r="X9" s="39">
        <v>15</v>
      </c>
      <c r="Y9" s="40">
        <v>7</v>
      </c>
      <c r="Z9" s="395">
        <v>2</v>
      </c>
      <c r="AA9" s="396">
        <v>1</v>
      </c>
      <c r="AB9" s="39">
        <v>15</v>
      </c>
      <c r="AC9" s="40">
        <v>11</v>
      </c>
      <c r="AD9" s="395">
        <v>2</v>
      </c>
      <c r="AE9" s="396">
        <v>0</v>
      </c>
      <c r="AF9" s="41">
        <v>15</v>
      </c>
      <c r="AG9" s="42">
        <v>8</v>
      </c>
      <c r="AH9" s="399">
        <v>2</v>
      </c>
      <c r="AI9" s="394">
        <v>0</v>
      </c>
      <c r="AJ9" s="41">
        <v>15</v>
      </c>
      <c r="AK9" s="42">
        <v>6</v>
      </c>
      <c r="AL9" s="399">
        <v>2</v>
      </c>
      <c r="AM9" s="394">
        <v>1</v>
      </c>
      <c r="AN9" s="39">
        <v>15</v>
      </c>
      <c r="AO9" s="40">
        <v>8</v>
      </c>
      <c r="AP9" s="395">
        <v>2</v>
      </c>
      <c r="AQ9" s="396">
        <v>0</v>
      </c>
      <c r="AR9" s="39">
        <v>15</v>
      </c>
      <c r="AS9" s="40">
        <v>0</v>
      </c>
      <c r="AT9" s="395">
        <v>2</v>
      </c>
      <c r="AU9" s="396">
        <v>0</v>
      </c>
      <c r="AV9" s="39"/>
      <c r="AW9" s="40"/>
      <c r="AX9" s="395"/>
      <c r="AY9" s="396"/>
      <c r="AZ9"/>
      <c r="BA9" s="344">
        <v>12</v>
      </c>
      <c r="BB9" s="345"/>
      <c r="BC9"/>
      <c r="BD9" s="346">
        <f t="shared" ref="BD9" si="0">BG9+BJ9</f>
        <v>46</v>
      </c>
      <c r="BE9" s="347"/>
      <c r="BF9"/>
      <c r="BG9" s="344">
        <v>37</v>
      </c>
      <c r="BH9" s="345"/>
      <c r="BI9" s="309"/>
      <c r="BJ9" s="344">
        <v>9</v>
      </c>
      <c r="BK9" s="345"/>
      <c r="BM9" s="353">
        <f>SUM(D9:D11,L9:L11,P9:P11,T9:T11,X9:X11,AB9:AB11,AF9:AF11,AJ9:AJ11,AN9:AN11,AR9:AR11,AV9:AV11)</f>
        <v>332</v>
      </c>
      <c r="BN9" s="353"/>
      <c r="BO9" s="353">
        <f>SUM(E9:E11,M9:M11,Q9:Q11,U9:U11,Y9:Y11,AC9:AC11,AG9:AG11,AK9:AK11,AO9:AO11,AS9:AS11,AW9:AW11)</f>
        <v>224</v>
      </c>
      <c r="BP9" s="353"/>
      <c r="BQ9" s="354">
        <f>BM9-BO9</f>
        <v>108</v>
      </c>
      <c r="BR9" s="354"/>
      <c r="BS9" s="3"/>
      <c r="BT9" s="413">
        <f>BW9+BX9+BY9+BZ9+CA9+CB9+CC9+CD9+CE9+CF9+CG9+CH9</f>
        <v>8</v>
      </c>
      <c r="BU9" s="413"/>
      <c r="BV9" s="355"/>
      <c r="BW9" s="424" t="str">
        <f t="shared" ref="BW9" si="1">IF(F9-G9=2, "1",IF(F9-G9=1, "1",IF(F9-G9=-1,"0","0")))</f>
        <v>0</v>
      </c>
      <c r="BX9" s="420" t="str">
        <f t="shared" ref="BX9" si="2">IF(J9-K9=2, "1",IF(J9-K9=1, "1",IF(J9-K9=-1,"0","0")))</f>
        <v>0</v>
      </c>
      <c r="BY9" s="421" t="str">
        <f t="shared" ref="BY9" si="3">IF(N9-O9=2, "1",IF(N9-O9=1, "1",IF(N9-O9=-1,"0","0")))</f>
        <v>1</v>
      </c>
      <c r="BZ9" s="421" t="str">
        <f t="shared" ref="BZ9" si="4">IF(R9-S9=2, "1",IF(R9-S9=1, "1",IF(R9-S9=-1,"0","0")))</f>
        <v>1</v>
      </c>
      <c r="CA9" s="421" t="str">
        <f t="shared" ref="CA9" si="5">IF(V9-W9=2, "1",IF(V9-W9=1, "1",IF(V9-W9=-1,"0","0")))</f>
        <v>0</v>
      </c>
      <c r="CB9" s="421" t="str">
        <f t="shared" ref="CB9" si="6">IF(Z9-AA9=2, "1",IF(Z9-AA9=1, "1",IF(Z9-AA9=-1,"0","0")))</f>
        <v>1</v>
      </c>
      <c r="CC9" s="421" t="str">
        <f t="shared" ref="CC9" si="7">IF(AD9-AE9=2, "1",IF(AD9-AE9=1, "1",IF(AD9-AE9=-1,"0","0")))</f>
        <v>1</v>
      </c>
      <c r="CD9" s="421" t="str">
        <f t="shared" ref="CD9" si="8">IF(AH9-AI9=2, "1",IF(AH9-AI9=1, "1",IF(AH9-AI9=-1,"0","0")))</f>
        <v>1</v>
      </c>
      <c r="CE9" s="421" t="str">
        <f t="shared" ref="CE9" si="9">IF(AL9-AM9=2, "1",IF(AL9-AM9=1, "1",IF(AL9-AM9=-1,"0","0")))</f>
        <v>1</v>
      </c>
      <c r="CF9" s="421" t="str">
        <f t="shared" ref="CF9" si="10">IF(AP9-AQ9=2, "1",IF(AP9-AQ9=1, "1",IF(AP9-AQ9=-1,"0","0")))</f>
        <v>1</v>
      </c>
      <c r="CG9" s="421" t="str">
        <f t="shared" ref="CG9" si="11">IF(AT9-AU9=2, "1",IF(AT9-AU9=1, "1",IF(AT9-AU9=-1,"0","0")))</f>
        <v>1</v>
      </c>
      <c r="CH9" s="421" t="str">
        <f t="shared" ref="CH9" si="12">IF(AX9-AY9=2, "1",IF(AX9-AY9=1, "1",IF(AX9-AY9=-1,"0","0")))</f>
        <v>0</v>
      </c>
    </row>
    <row r="10" spans="1:86" ht="9.9499999999999993" customHeight="1" thickTop="1" thickBot="1" x14ac:dyDescent="0.3">
      <c r="A10" s="15" t="s">
        <v>11</v>
      </c>
      <c r="B10" s="357"/>
      <c r="C10" s="357"/>
      <c r="D10" s="43">
        <f>I7</f>
        <v>14</v>
      </c>
      <c r="E10" s="44">
        <f>H7</f>
        <v>16</v>
      </c>
      <c r="F10" s="397"/>
      <c r="G10" s="398"/>
      <c r="H10" s="352"/>
      <c r="I10" s="352"/>
      <c r="J10" s="352"/>
      <c r="K10" s="352"/>
      <c r="L10" s="45">
        <v>15</v>
      </c>
      <c r="M10" s="46">
        <v>10</v>
      </c>
      <c r="N10" s="395"/>
      <c r="O10" s="396"/>
      <c r="P10" s="45">
        <v>15</v>
      </c>
      <c r="Q10" s="46">
        <v>4</v>
      </c>
      <c r="R10" s="395"/>
      <c r="S10" s="396"/>
      <c r="T10" s="45">
        <v>15</v>
      </c>
      <c r="U10" s="46">
        <v>12</v>
      </c>
      <c r="V10" s="395"/>
      <c r="W10" s="396"/>
      <c r="X10" s="45">
        <v>13</v>
      </c>
      <c r="Y10" s="46">
        <v>15</v>
      </c>
      <c r="Z10" s="395"/>
      <c r="AA10" s="396"/>
      <c r="AB10" s="45">
        <v>15</v>
      </c>
      <c r="AC10" s="46">
        <v>12</v>
      </c>
      <c r="AD10" s="395"/>
      <c r="AE10" s="396"/>
      <c r="AF10" s="47">
        <v>15</v>
      </c>
      <c r="AG10" s="48">
        <v>8</v>
      </c>
      <c r="AH10" s="399"/>
      <c r="AI10" s="394"/>
      <c r="AJ10" s="47">
        <v>13</v>
      </c>
      <c r="AK10" s="48">
        <v>15</v>
      </c>
      <c r="AL10" s="399"/>
      <c r="AM10" s="394"/>
      <c r="AN10" s="45">
        <v>15</v>
      </c>
      <c r="AO10" s="46">
        <v>7</v>
      </c>
      <c r="AP10" s="395"/>
      <c r="AQ10" s="396"/>
      <c r="AR10" s="45">
        <v>15</v>
      </c>
      <c r="AS10" s="46">
        <v>0</v>
      </c>
      <c r="AT10" s="395"/>
      <c r="AU10" s="396"/>
      <c r="AV10" s="45"/>
      <c r="AW10" s="46"/>
      <c r="AX10" s="395"/>
      <c r="AY10" s="396"/>
      <c r="AZ10"/>
      <c r="BA10" s="344"/>
      <c r="BB10" s="345"/>
      <c r="BC10"/>
      <c r="BD10" s="346"/>
      <c r="BE10" s="347"/>
      <c r="BF10"/>
      <c r="BG10" s="344"/>
      <c r="BH10" s="345"/>
      <c r="BI10" s="309"/>
      <c r="BJ10" s="344"/>
      <c r="BK10" s="345"/>
      <c r="BM10" s="353"/>
      <c r="BN10" s="353"/>
      <c r="BO10" s="353"/>
      <c r="BP10" s="353"/>
      <c r="BQ10" s="354"/>
      <c r="BR10" s="354"/>
      <c r="BS10" s="3"/>
      <c r="BT10" s="413"/>
      <c r="BU10" s="413"/>
      <c r="BV10" s="355"/>
      <c r="BW10" s="424"/>
      <c r="BX10" s="420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</row>
    <row r="11" spans="1:86" ht="9.9499999999999993" customHeight="1" thickTop="1" thickBot="1" x14ac:dyDescent="0.3">
      <c r="A11" s="26" t="s">
        <v>12</v>
      </c>
      <c r="B11" s="357"/>
      <c r="C11" s="357"/>
      <c r="D11" s="49">
        <f>I8</f>
        <v>0</v>
      </c>
      <c r="E11" s="50">
        <f>H8</f>
        <v>0</v>
      </c>
      <c r="F11" s="397"/>
      <c r="G11" s="398"/>
      <c r="H11" s="352"/>
      <c r="I11" s="352"/>
      <c r="J11" s="352"/>
      <c r="K11" s="352"/>
      <c r="L11" s="51"/>
      <c r="M11" s="52"/>
      <c r="N11" s="395"/>
      <c r="O11" s="396"/>
      <c r="P11" s="51"/>
      <c r="Q11" s="52"/>
      <c r="R11" s="395"/>
      <c r="S11" s="396"/>
      <c r="T11" s="51">
        <v>12</v>
      </c>
      <c r="U11" s="52">
        <v>15</v>
      </c>
      <c r="V11" s="395"/>
      <c r="W11" s="396"/>
      <c r="X11" s="51">
        <v>15</v>
      </c>
      <c r="Y11" s="52">
        <v>9</v>
      </c>
      <c r="Z11" s="395"/>
      <c r="AA11" s="396"/>
      <c r="AB11" s="51"/>
      <c r="AC11" s="52"/>
      <c r="AD11" s="395"/>
      <c r="AE11" s="396"/>
      <c r="AF11" s="53"/>
      <c r="AG11" s="54"/>
      <c r="AH11" s="399"/>
      <c r="AI11" s="394"/>
      <c r="AJ11" s="53">
        <v>15</v>
      </c>
      <c r="AK11" s="54">
        <v>11</v>
      </c>
      <c r="AL11" s="399"/>
      <c r="AM11" s="394"/>
      <c r="AN11" s="51"/>
      <c r="AO11" s="52"/>
      <c r="AP11" s="395"/>
      <c r="AQ11" s="396"/>
      <c r="AR11" s="51"/>
      <c r="AS11" s="52"/>
      <c r="AT11" s="395"/>
      <c r="AU11" s="396"/>
      <c r="AV11" s="51"/>
      <c r="AW11" s="52"/>
      <c r="AX11" s="395"/>
      <c r="AY11" s="396"/>
      <c r="AZ11"/>
      <c r="BA11" s="344"/>
      <c r="BB11" s="345"/>
      <c r="BC11"/>
      <c r="BD11" s="346"/>
      <c r="BE11" s="347"/>
      <c r="BF11"/>
      <c r="BG11" s="344"/>
      <c r="BH11" s="345"/>
      <c r="BI11" s="309"/>
      <c r="BJ11" s="344"/>
      <c r="BK11" s="345"/>
      <c r="BM11" s="353"/>
      <c r="BN11" s="353"/>
      <c r="BO11" s="353"/>
      <c r="BP11" s="353"/>
      <c r="BQ11" s="354"/>
      <c r="BR11" s="354"/>
      <c r="BS11" s="3"/>
      <c r="BT11" s="413"/>
      <c r="BU11" s="413"/>
      <c r="BV11" s="355"/>
      <c r="BW11" s="424"/>
      <c r="BX11" s="420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</row>
    <row r="12" spans="1:86" ht="9.9499999999999993" customHeight="1" thickTop="1" thickBot="1" x14ac:dyDescent="0.3">
      <c r="A12" s="4" t="s">
        <v>8</v>
      </c>
      <c r="B12" s="357" t="s">
        <v>15</v>
      </c>
      <c r="C12" s="357" t="s">
        <v>38</v>
      </c>
      <c r="D12" s="55">
        <f>M6</f>
        <v>7</v>
      </c>
      <c r="E12" s="56">
        <f>L6</f>
        <v>15</v>
      </c>
      <c r="F12" s="390">
        <f>O6</f>
        <v>0</v>
      </c>
      <c r="G12" s="391">
        <f>N6</f>
        <v>2</v>
      </c>
      <c r="H12" s="57">
        <f>M9</f>
        <v>15</v>
      </c>
      <c r="I12" s="58">
        <f>L9</f>
        <v>17</v>
      </c>
      <c r="J12" s="388">
        <f>O9</f>
        <v>0</v>
      </c>
      <c r="K12" s="389">
        <f>N9</f>
        <v>2</v>
      </c>
      <c r="L12" s="352" t="s">
        <v>35</v>
      </c>
      <c r="M12" s="352"/>
      <c r="N12" s="352"/>
      <c r="O12" s="352"/>
      <c r="P12" s="57">
        <v>15</v>
      </c>
      <c r="Q12" s="58">
        <v>11</v>
      </c>
      <c r="R12" s="388">
        <v>1</v>
      </c>
      <c r="S12" s="389">
        <v>2</v>
      </c>
      <c r="T12" s="57">
        <v>13</v>
      </c>
      <c r="U12" s="58">
        <v>15</v>
      </c>
      <c r="V12" s="388">
        <v>1</v>
      </c>
      <c r="W12" s="389">
        <v>2</v>
      </c>
      <c r="X12" s="57">
        <v>15</v>
      </c>
      <c r="Y12" s="58">
        <v>12</v>
      </c>
      <c r="Z12" s="388">
        <v>2</v>
      </c>
      <c r="AA12" s="389">
        <v>1</v>
      </c>
      <c r="AB12" s="57">
        <v>21</v>
      </c>
      <c r="AC12" s="58">
        <v>24</v>
      </c>
      <c r="AD12" s="388">
        <v>0</v>
      </c>
      <c r="AE12" s="389">
        <v>2</v>
      </c>
      <c r="AF12" s="59">
        <v>15</v>
      </c>
      <c r="AG12" s="60">
        <v>7</v>
      </c>
      <c r="AH12" s="392">
        <v>2</v>
      </c>
      <c r="AI12" s="393">
        <v>0</v>
      </c>
      <c r="AJ12" s="59">
        <v>15</v>
      </c>
      <c r="AK12" s="60">
        <v>8</v>
      </c>
      <c r="AL12" s="392">
        <v>2</v>
      </c>
      <c r="AM12" s="393">
        <v>1</v>
      </c>
      <c r="AN12" s="57">
        <v>15</v>
      </c>
      <c r="AO12" s="58">
        <v>8</v>
      </c>
      <c r="AP12" s="388">
        <v>2</v>
      </c>
      <c r="AQ12" s="389">
        <v>0</v>
      </c>
      <c r="AR12" s="57">
        <v>15</v>
      </c>
      <c r="AS12" s="58">
        <v>0</v>
      </c>
      <c r="AT12" s="388">
        <v>2</v>
      </c>
      <c r="AU12" s="389">
        <v>0</v>
      </c>
      <c r="AV12" s="214"/>
      <c r="AW12" s="215"/>
      <c r="AX12" s="425"/>
      <c r="AY12" s="426"/>
      <c r="AZ12"/>
      <c r="BA12" s="344">
        <v>19</v>
      </c>
      <c r="BB12" s="345"/>
      <c r="BC12"/>
      <c r="BD12" s="346">
        <f t="shared" ref="BD12" si="13">BG12+BJ12</f>
        <v>38</v>
      </c>
      <c r="BE12" s="347"/>
      <c r="BF12"/>
      <c r="BG12" s="344">
        <v>32</v>
      </c>
      <c r="BH12" s="345"/>
      <c r="BI12" s="309"/>
      <c r="BJ12" s="344">
        <v>6</v>
      </c>
      <c r="BK12" s="345"/>
      <c r="BM12" s="353">
        <f>SUM(D12:D14,H12:H14,P12:P14,T12:T14,X12:X14,AB12:AB14,AF12:AF14,AJ12:AJ14,AN12:AN14,AR12:AR14,AV12:AV14)</f>
        <v>339</v>
      </c>
      <c r="BN12" s="353"/>
      <c r="BO12" s="353">
        <f>SUM(E12:E14,I12:I14,Q12:Q14,U12:U14,Y12:Y14,AC12:AC14,AG12:AG14,AK12:AK14,AO12:AO14,AS12:AS14,AW12:AW14)</f>
        <v>298</v>
      </c>
      <c r="BP12" s="353"/>
      <c r="BQ12" s="354">
        <f>BM12-BO12</f>
        <v>41</v>
      </c>
      <c r="BR12" s="354"/>
      <c r="BS12" s="3"/>
      <c r="BT12" s="413">
        <f>BW12+BX12+BY12+BZ12+CA12+CB12+CC12+CD12+CE12+CF12+CG12+CH12</f>
        <v>5</v>
      </c>
      <c r="BU12" s="413"/>
      <c r="BV12" s="355"/>
      <c r="BW12" s="424" t="str">
        <f t="shared" ref="BW12" si="14">IF(F12-G12=2, "1",IF(F12-G12=1, "1",IF(F12-G12=-1,"0","0")))</f>
        <v>0</v>
      </c>
      <c r="BX12" s="421" t="str">
        <f t="shared" ref="BX12" si="15">IF(J12-K12=2, "1",IF(J12-K12=1, "1",IF(J12-K12=-1,"0","0")))</f>
        <v>0</v>
      </c>
      <c r="BY12" s="420" t="str">
        <f t="shared" ref="BY12" si="16">IF(N12-O12=2, "1",IF(N12-O12=1, "1",IF(N12-O12=-1,"0","0")))</f>
        <v>0</v>
      </c>
      <c r="BZ12" s="421" t="str">
        <f t="shared" ref="BZ12" si="17">IF(R12-S12=2, "1",IF(R12-S12=1, "1",IF(R12-S12=-1,"0","0")))</f>
        <v>0</v>
      </c>
      <c r="CA12" s="421" t="str">
        <f t="shared" ref="CA12" si="18">IF(V12-W12=2, "1",IF(V12-W12=1, "1",IF(V12-W12=-1,"0","0")))</f>
        <v>0</v>
      </c>
      <c r="CB12" s="421" t="str">
        <f t="shared" ref="CB12" si="19">IF(Z12-AA12=2, "1",IF(Z12-AA12=1, "1",IF(Z12-AA12=-1,"0","0")))</f>
        <v>1</v>
      </c>
      <c r="CC12" s="421" t="str">
        <f t="shared" ref="CC12" si="20">IF(AD12-AE12=2, "1",IF(AD12-AE12=1, "1",IF(AD12-AE12=-1,"0","0")))</f>
        <v>0</v>
      </c>
      <c r="CD12" s="421" t="str">
        <f t="shared" ref="CD12" si="21">IF(AH12-AI12=2, "1",IF(AH12-AI12=1, "1",IF(AH12-AI12=-1,"0","0")))</f>
        <v>1</v>
      </c>
      <c r="CE12" s="421" t="str">
        <f t="shared" ref="CE12" si="22">IF(AL12-AM12=2, "1",IF(AL12-AM12=1, "1",IF(AL12-AM12=-1,"0","0")))</f>
        <v>1</v>
      </c>
      <c r="CF12" s="421" t="str">
        <f t="shared" ref="CF12" si="23">IF(AP12-AQ12=2, "1",IF(AP12-AQ12=1, "1",IF(AP12-AQ12=-1,"0","0")))</f>
        <v>1</v>
      </c>
      <c r="CG12" s="421" t="str">
        <f t="shared" ref="CG12" si="24">IF(AT12-AU12=2, "1",IF(AT12-AU12=1, "1",IF(AT12-AU12=-1,"0","0")))</f>
        <v>1</v>
      </c>
      <c r="CH12" s="421" t="str">
        <f t="shared" ref="CH12" si="25">IF(AX12-AY12=2, "1",IF(AX12-AY12=1, "1",IF(AX12-AY12=-1,"0","0")))</f>
        <v>0</v>
      </c>
    </row>
    <row r="13" spans="1:86" ht="9.9499999999999993" customHeight="1" thickTop="1" thickBot="1" x14ac:dyDescent="0.3">
      <c r="A13" s="15" t="s">
        <v>11</v>
      </c>
      <c r="B13" s="357"/>
      <c r="C13" s="357"/>
      <c r="D13" s="61">
        <f>M7</f>
        <v>16</v>
      </c>
      <c r="E13" s="62">
        <f>L7</f>
        <v>18</v>
      </c>
      <c r="F13" s="390"/>
      <c r="G13" s="391"/>
      <c r="H13" s="63">
        <f>M10</f>
        <v>10</v>
      </c>
      <c r="I13" s="64">
        <f>L10</f>
        <v>15</v>
      </c>
      <c r="J13" s="388"/>
      <c r="K13" s="389"/>
      <c r="L13" s="352"/>
      <c r="M13" s="352"/>
      <c r="N13" s="352"/>
      <c r="O13" s="352"/>
      <c r="P13" s="63">
        <v>20</v>
      </c>
      <c r="Q13" s="64">
        <v>21</v>
      </c>
      <c r="R13" s="388"/>
      <c r="S13" s="389"/>
      <c r="T13" s="63">
        <v>15</v>
      </c>
      <c r="U13" s="64">
        <v>12</v>
      </c>
      <c r="V13" s="388"/>
      <c r="W13" s="389"/>
      <c r="X13" s="63">
        <v>17</v>
      </c>
      <c r="Y13" s="64">
        <v>19</v>
      </c>
      <c r="Z13" s="388"/>
      <c r="AA13" s="389"/>
      <c r="AB13" s="63">
        <v>22</v>
      </c>
      <c r="AC13" s="64">
        <v>24</v>
      </c>
      <c r="AD13" s="388"/>
      <c r="AE13" s="389"/>
      <c r="AF13" s="65">
        <v>18</v>
      </c>
      <c r="AG13" s="66">
        <v>16</v>
      </c>
      <c r="AH13" s="392"/>
      <c r="AI13" s="393"/>
      <c r="AJ13" s="65">
        <v>15</v>
      </c>
      <c r="AK13" s="66">
        <v>9</v>
      </c>
      <c r="AL13" s="392"/>
      <c r="AM13" s="393"/>
      <c r="AN13" s="63">
        <v>15</v>
      </c>
      <c r="AO13" s="64">
        <v>4</v>
      </c>
      <c r="AP13" s="388"/>
      <c r="AQ13" s="389"/>
      <c r="AR13" s="63">
        <v>15</v>
      </c>
      <c r="AS13" s="64">
        <v>0</v>
      </c>
      <c r="AT13" s="388"/>
      <c r="AU13" s="389"/>
      <c r="AV13" s="216"/>
      <c r="AW13" s="217"/>
      <c r="AX13" s="425"/>
      <c r="AY13" s="426"/>
      <c r="AZ13"/>
      <c r="BA13" s="344"/>
      <c r="BB13" s="345"/>
      <c r="BC13"/>
      <c r="BD13" s="346"/>
      <c r="BE13" s="347"/>
      <c r="BF13"/>
      <c r="BG13" s="344"/>
      <c r="BH13" s="345"/>
      <c r="BI13" s="309"/>
      <c r="BJ13" s="344"/>
      <c r="BK13" s="345"/>
      <c r="BM13" s="353"/>
      <c r="BN13" s="353"/>
      <c r="BO13" s="353"/>
      <c r="BP13" s="353"/>
      <c r="BQ13" s="354"/>
      <c r="BR13" s="354"/>
      <c r="BS13" s="3"/>
      <c r="BT13" s="413"/>
      <c r="BU13" s="413"/>
      <c r="BV13" s="355"/>
      <c r="BW13" s="424"/>
      <c r="BX13" s="421"/>
      <c r="BY13" s="420"/>
      <c r="BZ13" s="421"/>
      <c r="CA13" s="421"/>
      <c r="CB13" s="421"/>
      <c r="CC13" s="421"/>
      <c r="CD13" s="421"/>
      <c r="CE13" s="421"/>
      <c r="CF13" s="421"/>
      <c r="CG13" s="421"/>
      <c r="CH13" s="421"/>
    </row>
    <row r="14" spans="1:86" ht="9.9499999999999993" customHeight="1" thickTop="1" thickBot="1" x14ac:dyDescent="0.3">
      <c r="A14" s="26" t="s">
        <v>12</v>
      </c>
      <c r="B14" s="357"/>
      <c r="C14" s="357"/>
      <c r="D14" s="67">
        <f>M8</f>
        <v>0</v>
      </c>
      <c r="E14" s="68">
        <f>L8</f>
        <v>0</v>
      </c>
      <c r="F14" s="390"/>
      <c r="G14" s="391"/>
      <c r="H14" s="69">
        <f>M11</f>
        <v>0</v>
      </c>
      <c r="I14" s="70">
        <f>L11</f>
        <v>0</v>
      </c>
      <c r="J14" s="388"/>
      <c r="K14" s="389"/>
      <c r="L14" s="352"/>
      <c r="M14" s="352"/>
      <c r="N14" s="352"/>
      <c r="O14" s="352"/>
      <c r="P14" s="71">
        <v>7</v>
      </c>
      <c r="Q14" s="72">
        <v>15</v>
      </c>
      <c r="R14" s="388"/>
      <c r="S14" s="389"/>
      <c r="T14" s="71">
        <v>8</v>
      </c>
      <c r="U14" s="72">
        <v>15</v>
      </c>
      <c r="V14" s="388"/>
      <c r="W14" s="389"/>
      <c r="X14" s="71">
        <v>15</v>
      </c>
      <c r="Y14" s="72">
        <v>13</v>
      </c>
      <c r="Z14" s="388"/>
      <c r="AA14" s="389"/>
      <c r="AB14" s="71"/>
      <c r="AC14" s="72"/>
      <c r="AD14" s="388"/>
      <c r="AE14" s="389"/>
      <c r="AF14" s="73"/>
      <c r="AG14" s="74"/>
      <c r="AH14" s="392"/>
      <c r="AI14" s="393"/>
      <c r="AJ14" s="73"/>
      <c r="AK14" s="74"/>
      <c r="AL14" s="392"/>
      <c r="AM14" s="393"/>
      <c r="AN14" s="71"/>
      <c r="AO14" s="72"/>
      <c r="AP14" s="388"/>
      <c r="AQ14" s="389"/>
      <c r="AR14" s="71"/>
      <c r="AS14" s="72"/>
      <c r="AT14" s="388"/>
      <c r="AU14" s="389"/>
      <c r="AV14" s="218"/>
      <c r="AW14" s="219"/>
      <c r="AX14" s="425"/>
      <c r="AY14" s="426"/>
      <c r="AZ14"/>
      <c r="BA14" s="344"/>
      <c r="BB14" s="345"/>
      <c r="BC14"/>
      <c r="BD14" s="346"/>
      <c r="BE14" s="347"/>
      <c r="BF14"/>
      <c r="BG14" s="344"/>
      <c r="BH14" s="345"/>
      <c r="BI14" s="309"/>
      <c r="BJ14" s="344"/>
      <c r="BK14" s="345"/>
      <c r="BM14" s="353"/>
      <c r="BN14" s="353"/>
      <c r="BO14" s="353"/>
      <c r="BP14" s="353"/>
      <c r="BQ14" s="354"/>
      <c r="BR14" s="354"/>
      <c r="BS14" s="3"/>
      <c r="BT14" s="413"/>
      <c r="BU14" s="413"/>
      <c r="BV14" s="355"/>
      <c r="BW14" s="424"/>
      <c r="BX14" s="421"/>
      <c r="BY14" s="420"/>
      <c r="BZ14" s="421"/>
      <c r="CA14" s="421"/>
      <c r="CB14" s="421"/>
      <c r="CC14" s="421"/>
      <c r="CD14" s="421"/>
      <c r="CE14" s="421"/>
      <c r="CF14" s="421"/>
      <c r="CG14" s="421"/>
      <c r="CH14" s="421"/>
    </row>
    <row r="15" spans="1:86" ht="9.9499999999999993" customHeight="1" thickTop="1" thickBot="1" x14ac:dyDescent="0.3">
      <c r="A15" s="4" t="s">
        <v>8</v>
      </c>
      <c r="B15" s="357" t="s">
        <v>17</v>
      </c>
      <c r="C15" s="357" t="s">
        <v>39</v>
      </c>
      <c r="D15" s="75">
        <f>Q6</f>
        <v>14</v>
      </c>
      <c r="E15" s="76">
        <f>P6</f>
        <v>16</v>
      </c>
      <c r="F15" s="386">
        <f>S6</f>
        <v>0</v>
      </c>
      <c r="G15" s="387">
        <f>R6</f>
        <v>2</v>
      </c>
      <c r="H15" s="77">
        <f>Q9</f>
        <v>5</v>
      </c>
      <c r="I15" s="78">
        <f>P9</f>
        <v>15</v>
      </c>
      <c r="J15" s="359">
        <f>S9</f>
        <v>0</v>
      </c>
      <c r="K15" s="358">
        <f>R9</f>
        <v>2</v>
      </c>
      <c r="L15" s="79">
        <f>Q12</f>
        <v>11</v>
      </c>
      <c r="M15" s="78">
        <f>P12</f>
        <v>15</v>
      </c>
      <c r="N15" s="359">
        <f>S12</f>
        <v>2</v>
      </c>
      <c r="O15" s="358">
        <f>R12</f>
        <v>1</v>
      </c>
      <c r="P15" s="352" t="s">
        <v>35</v>
      </c>
      <c r="Q15" s="352"/>
      <c r="R15" s="352"/>
      <c r="S15" s="352"/>
      <c r="T15" s="77">
        <v>9</v>
      </c>
      <c r="U15" s="78">
        <v>15</v>
      </c>
      <c r="V15" s="359">
        <v>0</v>
      </c>
      <c r="W15" s="358">
        <v>2</v>
      </c>
      <c r="X15" s="77">
        <v>10</v>
      </c>
      <c r="Y15" s="78">
        <v>15</v>
      </c>
      <c r="Z15" s="359">
        <v>2</v>
      </c>
      <c r="AA15" s="358">
        <v>1</v>
      </c>
      <c r="AB15" s="77">
        <v>5</v>
      </c>
      <c r="AC15" s="78">
        <v>15</v>
      </c>
      <c r="AD15" s="359">
        <v>0</v>
      </c>
      <c r="AE15" s="358">
        <v>2</v>
      </c>
      <c r="AF15" s="77">
        <v>15</v>
      </c>
      <c r="AG15" s="78">
        <v>6</v>
      </c>
      <c r="AH15" s="359">
        <v>2</v>
      </c>
      <c r="AI15" s="358">
        <v>1</v>
      </c>
      <c r="AJ15" s="77">
        <v>15</v>
      </c>
      <c r="AK15" s="78">
        <v>8</v>
      </c>
      <c r="AL15" s="359">
        <v>2</v>
      </c>
      <c r="AM15" s="358">
        <v>0</v>
      </c>
      <c r="AN15" s="77">
        <v>15</v>
      </c>
      <c r="AO15" s="78">
        <v>11</v>
      </c>
      <c r="AP15" s="359">
        <v>2</v>
      </c>
      <c r="AQ15" s="358">
        <v>0</v>
      </c>
      <c r="AR15" s="77">
        <v>15</v>
      </c>
      <c r="AS15" s="78">
        <v>0</v>
      </c>
      <c r="AT15" s="359">
        <v>2</v>
      </c>
      <c r="AU15" s="358">
        <v>0</v>
      </c>
      <c r="AV15" s="77"/>
      <c r="AW15" s="78"/>
      <c r="AX15" s="359"/>
      <c r="AY15" s="358"/>
      <c r="AZ15"/>
      <c r="BA15" s="344">
        <v>17</v>
      </c>
      <c r="BB15" s="345"/>
      <c r="BC15"/>
      <c r="BD15" s="346">
        <f t="shared" ref="BD15" si="26">BG15+BJ15</f>
        <v>42</v>
      </c>
      <c r="BE15" s="347"/>
      <c r="BF15"/>
      <c r="BG15" s="344">
        <v>34</v>
      </c>
      <c r="BH15" s="345"/>
      <c r="BI15" s="309"/>
      <c r="BJ15" s="344">
        <v>8</v>
      </c>
      <c r="BK15" s="345"/>
      <c r="BM15" s="353">
        <f>SUM(D15:D17,H15:H17,L15:L17,T15:T17,X15:X17,AB15:AB17,AF15:AF17,AJ15:AJ17,AN15:AN17,AR15:AR17,AV15:AV17)</f>
        <v>282</v>
      </c>
      <c r="BN15" s="353"/>
      <c r="BO15" s="353">
        <f>SUM(E15:E17,I15:I17,M15:M17,U15:U17,Y15:Y17,AC15:AC17,AG15:AG17,AK15:AK17,AO15:AO17,AS15:AS17,AW15:AW17)</f>
        <v>269</v>
      </c>
      <c r="BP15" s="353"/>
      <c r="BQ15" s="354">
        <f>BM15-BO15</f>
        <v>13</v>
      </c>
      <c r="BR15" s="354"/>
      <c r="BS15" s="3"/>
      <c r="BT15" s="413">
        <f>BW15+BX15+BY15+BZ15+CA15+CB15+CC15+CD15+CE15+CF15+CG15+CH15</f>
        <v>6</v>
      </c>
      <c r="BU15" s="413"/>
      <c r="BV15" s="355"/>
      <c r="BW15" s="424" t="str">
        <f t="shared" ref="BW15" si="27">IF(F15-G15=2, "1",IF(F15-G15=1, "1",IF(F15-G15=-1,"0","0")))</f>
        <v>0</v>
      </c>
      <c r="BX15" s="421" t="str">
        <f t="shared" ref="BX15" si="28">IF(J15-K15=2, "1",IF(J15-K15=1, "1",IF(J15-K15=-1,"0","0")))</f>
        <v>0</v>
      </c>
      <c r="BY15" s="421" t="str">
        <f t="shared" ref="BY15" si="29">IF(N15-O15=2, "1",IF(N15-O15=1, "1",IF(N15-O15=-1,"0","0")))</f>
        <v>1</v>
      </c>
      <c r="BZ15" s="420" t="str">
        <f t="shared" ref="BZ15" si="30">IF(R15-S15=2, "1",IF(R15-S15=1, "1",IF(R15-S15=-1,"0","0")))</f>
        <v>0</v>
      </c>
      <c r="CA15" s="421" t="str">
        <f t="shared" ref="CA15" si="31">IF(V15-W15=2, "1",IF(V15-W15=1, "1",IF(V15-W15=-1,"0","0")))</f>
        <v>0</v>
      </c>
      <c r="CB15" s="421" t="str">
        <f t="shared" ref="CB15" si="32">IF(Z15-AA15=2, "1",IF(Z15-AA15=1, "1",IF(Z15-AA15=-1,"0","0")))</f>
        <v>1</v>
      </c>
      <c r="CC15" s="421" t="str">
        <f t="shared" ref="CC15" si="33">IF(AD15-AE15=2, "1",IF(AD15-AE15=1, "1",IF(AD15-AE15=-1,"0","0")))</f>
        <v>0</v>
      </c>
      <c r="CD15" s="421" t="str">
        <f t="shared" ref="CD15" si="34">IF(AH15-AI15=2, "1",IF(AH15-AI15=1, "1",IF(AH15-AI15=-1,"0","0")))</f>
        <v>1</v>
      </c>
      <c r="CE15" s="421" t="str">
        <f t="shared" ref="CE15" si="35">IF(AL15-AM15=2, "1",IF(AL15-AM15=1, "1",IF(AL15-AM15=-1,"0","0")))</f>
        <v>1</v>
      </c>
      <c r="CF15" s="421" t="str">
        <f t="shared" ref="CF15" si="36">IF(AP15-AQ15=2, "1",IF(AP15-AQ15=1, "1",IF(AP15-AQ15=-1,"0","0")))</f>
        <v>1</v>
      </c>
      <c r="CG15" s="421" t="str">
        <f t="shared" ref="CG15" si="37">IF(AT15-AU15=2, "1",IF(AT15-AU15=1, "1",IF(AT15-AU15=-1,"0","0")))</f>
        <v>1</v>
      </c>
      <c r="CH15" s="421" t="str">
        <f t="shared" ref="CH15" si="38">IF(AX15-AY15=2, "1",IF(AX15-AY15=1, "1",IF(AX15-AY15=-1,"0","0")))</f>
        <v>0</v>
      </c>
    </row>
    <row r="16" spans="1:86" ht="9.9499999999999993" customHeight="1" thickTop="1" thickBot="1" x14ac:dyDescent="0.3">
      <c r="A16" s="15" t="s">
        <v>11</v>
      </c>
      <c r="B16" s="357"/>
      <c r="C16" s="357"/>
      <c r="D16" s="82">
        <f>Q7</f>
        <v>3</v>
      </c>
      <c r="E16" s="83">
        <f>P7</f>
        <v>15</v>
      </c>
      <c r="F16" s="386"/>
      <c r="G16" s="387"/>
      <c r="H16" s="84">
        <f>Q10</f>
        <v>4</v>
      </c>
      <c r="I16" s="85">
        <f>P10</f>
        <v>15</v>
      </c>
      <c r="J16" s="359"/>
      <c r="K16" s="358"/>
      <c r="L16" s="86">
        <f>Q13</f>
        <v>21</v>
      </c>
      <c r="M16" s="85">
        <f>P13</f>
        <v>20</v>
      </c>
      <c r="N16" s="359"/>
      <c r="O16" s="358"/>
      <c r="P16" s="352"/>
      <c r="Q16" s="352"/>
      <c r="R16" s="352"/>
      <c r="S16" s="352"/>
      <c r="T16" s="84">
        <v>12</v>
      </c>
      <c r="U16" s="85">
        <v>15</v>
      </c>
      <c r="V16" s="359"/>
      <c r="W16" s="358"/>
      <c r="X16" s="84">
        <v>15</v>
      </c>
      <c r="Y16" s="85">
        <v>13</v>
      </c>
      <c r="Z16" s="359"/>
      <c r="AA16" s="358"/>
      <c r="AB16" s="84">
        <v>9</v>
      </c>
      <c r="AC16" s="85">
        <v>15</v>
      </c>
      <c r="AD16" s="359"/>
      <c r="AE16" s="358"/>
      <c r="AF16" s="84">
        <v>14</v>
      </c>
      <c r="AG16" s="85">
        <v>16</v>
      </c>
      <c r="AH16" s="359"/>
      <c r="AI16" s="358"/>
      <c r="AJ16" s="84">
        <v>15</v>
      </c>
      <c r="AK16" s="85">
        <v>8</v>
      </c>
      <c r="AL16" s="359"/>
      <c r="AM16" s="358"/>
      <c r="AN16" s="84">
        <v>15</v>
      </c>
      <c r="AO16" s="85">
        <v>11</v>
      </c>
      <c r="AP16" s="359"/>
      <c r="AQ16" s="358"/>
      <c r="AR16" s="84">
        <v>15</v>
      </c>
      <c r="AS16" s="85">
        <v>0</v>
      </c>
      <c r="AT16" s="359"/>
      <c r="AU16" s="358"/>
      <c r="AV16" s="84"/>
      <c r="AW16" s="85"/>
      <c r="AX16" s="359"/>
      <c r="AY16" s="358"/>
      <c r="AZ16"/>
      <c r="BA16" s="344"/>
      <c r="BB16" s="345"/>
      <c r="BC16"/>
      <c r="BD16" s="346"/>
      <c r="BE16" s="347"/>
      <c r="BF16"/>
      <c r="BG16" s="344"/>
      <c r="BH16" s="345"/>
      <c r="BI16" s="309"/>
      <c r="BJ16" s="344"/>
      <c r="BK16" s="345"/>
      <c r="BM16" s="353"/>
      <c r="BN16" s="353"/>
      <c r="BO16" s="353"/>
      <c r="BP16" s="353"/>
      <c r="BQ16" s="354"/>
      <c r="BR16" s="354"/>
      <c r="BS16" s="3"/>
      <c r="BT16" s="413"/>
      <c r="BU16" s="413"/>
      <c r="BV16" s="355"/>
      <c r="BW16" s="424"/>
      <c r="BX16" s="421"/>
      <c r="BY16" s="421"/>
      <c r="BZ16" s="420"/>
      <c r="CA16" s="421"/>
      <c r="CB16" s="421"/>
      <c r="CC16" s="421"/>
      <c r="CD16" s="421"/>
      <c r="CE16" s="421"/>
      <c r="CF16" s="421"/>
      <c r="CG16" s="421"/>
      <c r="CH16" s="421"/>
    </row>
    <row r="17" spans="1:86" ht="9.9499999999999993" customHeight="1" thickTop="1" thickBot="1" x14ac:dyDescent="0.3">
      <c r="A17" s="26" t="s">
        <v>12</v>
      </c>
      <c r="B17" s="357"/>
      <c r="C17" s="357"/>
      <c r="D17" s="89">
        <f>Q8</f>
        <v>0</v>
      </c>
      <c r="E17" s="90">
        <f>P8</f>
        <v>0</v>
      </c>
      <c r="F17" s="386"/>
      <c r="G17" s="387"/>
      <c r="H17" s="91">
        <f>Q11</f>
        <v>0</v>
      </c>
      <c r="I17" s="92">
        <f>P11</f>
        <v>0</v>
      </c>
      <c r="J17" s="359"/>
      <c r="K17" s="358"/>
      <c r="L17" s="93">
        <f>Q14</f>
        <v>15</v>
      </c>
      <c r="M17" s="92">
        <f>P14</f>
        <v>7</v>
      </c>
      <c r="N17" s="359"/>
      <c r="O17" s="358"/>
      <c r="P17" s="352"/>
      <c r="Q17" s="352"/>
      <c r="R17" s="352"/>
      <c r="S17" s="352"/>
      <c r="T17" s="91"/>
      <c r="U17" s="92"/>
      <c r="V17" s="359"/>
      <c r="W17" s="358"/>
      <c r="X17" s="91">
        <v>15</v>
      </c>
      <c r="Y17" s="92">
        <v>9</v>
      </c>
      <c r="Z17" s="359"/>
      <c r="AA17" s="358"/>
      <c r="AB17" s="91"/>
      <c r="AC17" s="92"/>
      <c r="AD17" s="359"/>
      <c r="AE17" s="358"/>
      <c r="AF17" s="91">
        <v>15</v>
      </c>
      <c r="AG17" s="92">
        <v>9</v>
      </c>
      <c r="AH17" s="359"/>
      <c r="AI17" s="358"/>
      <c r="AJ17" s="91"/>
      <c r="AK17" s="92"/>
      <c r="AL17" s="359"/>
      <c r="AM17" s="358"/>
      <c r="AN17" s="91"/>
      <c r="AO17" s="92"/>
      <c r="AP17" s="359"/>
      <c r="AQ17" s="358"/>
      <c r="AR17" s="91"/>
      <c r="AS17" s="92"/>
      <c r="AT17" s="359"/>
      <c r="AU17" s="358"/>
      <c r="AV17" s="91"/>
      <c r="AW17" s="92"/>
      <c r="AX17" s="359"/>
      <c r="AY17" s="358"/>
      <c r="AZ17"/>
      <c r="BA17" s="344"/>
      <c r="BB17" s="345"/>
      <c r="BC17"/>
      <c r="BD17" s="346"/>
      <c r="BE17" s="347"/>
      <c r="BF17"/>
      <c r="BG17" s="344"/>
      <c r="BH17" s="345"/>
      <c r="BI17" s="309"/>
      <c r="BJ17" s="344"/>
      <c r="BK17" s="345"/>
      <c r="BM17" s="353"/>
      <c r="BN17" s="353"/>
      <c r="BO17" s="353"/>
      <c r="BP17" s="353"/>
      <c r="BQ17" s="354"/>
      <c r="BR17" s="354"/>
      <c r="BS17" s="3"/>
      <c r="BT17" s="413"/>
      <c r="BU17" s="413"/>
      <c r="BV17" s="355"/>
      <c r="BW17" s="424"/>
      <c r="BX17" s="421"/>
      <c r="BY17" s="421"/>
      <c r="BZ17" s="420"/>
      <c r="CA17" s="421"/>
      <c r="CB17" s="421"/>
      <c r="CC17" s="421"/>
      <c r="CD17" s="421"/>
      <c r="CE17" s="421"/>
      <c r="CF17" s="421"/>
      <c r="CG17" s="421"/>
      <c r="CH17" s="421"/>
    </row>
    <row r="18" spans="1:86" ht="9.9499999999999993" customHeight="1" thickTop="1" thickBot="1" x14ac:dyDescent="0.3">
      <c r="A18" s="4" t="s">
        <v>8</v>
      </c>
      <c r="B18" s="357" t="s">
        <v>19</v>
      </c>
      <c r="C18" s="357" t="s">
        <v>40</v>
      </c>
      <c r="D18" s="96">
        <f>U6</f>
        <v>10</v>
      </c>
      <c r="E18" s="97">
        <f>T6</f>
        <v>15</v>
      </c>
      <c r="F18" s="380">
        <f>W6</f>
        <v>1</v>
      </c>
      <c r="G18" s="381">
        <f>V6</f>
        <v>2</v>
      </c>
      <c r="H18" s="98">
        <f>U9</f>
        <v>15</v>
      </c>
      <c r="I18" s="99">
        <f>T9</f>
        <v>12</v>
      </c>
      <c r="J18" s="380">
        <f>W9</f>
        <v>2</v>
      </c>
      <c r="K18" s="381">
        <f>V9</f>
        <v>1</v>
      </c>
      <c r="L18" s="100">
        <f>U12</f>
        <v>15</v>
      </c>
      <c r="M18" s="97">
        <f>T12</f>
        <v>13</v>
      </c>
      <c r="N18" s="380">
        <f>W12</f>
        <v>2</v>
      </c>
      <c r="O18" s="381">
        <f>V12</f>
        <v>1</v>
      </c>
      <c r="P18" s="100">
        <f>U15</f>
        <v>15</v>
      </c>
      <c r="Q18" s="97">
        <f>T15</f>
        <v>9</v>
      </c>
      <c r="R18" s="380">
        <f>W15</f>
        <v>2</v>
      </c>
      <c r="S18" s="381">
        <f>V15</f>
        <v>0</v>
      </c>
      <c r="T18" s="352" t="s">
        <v>35</v>
      </c>
      <c r="U18" s="352"/>
      <c r="V18" s="352"/>
      <c r="W18" s="352"/>
      <c r="X18" s="100">
        <v>15</v>
      </c>
      <c r="Y18" s="97">
        <v>12</v>
      </c>
      <c r="Z18" s="380">
        <v>1</v>
      </c>
      <c r="AA18" s="381">
        <v>2</v>
      </c>
      <c r="AB18" s="100">
        <v>15</v>
      </c>
      <c r="AC18" s="97">
        <v>12</v>
      </c>
      <c r="AD18" s="380">
        <v>2</v>
      </c>
      <c r="AE18" s="381">
        <v>0</v>
      </c>
      <c r="AF18" s="100">
        <v>13</v>
      </c>
      <c r="AG18" s="97">
        <v>15</v>
      </c>
      <c r="AH18" s="380">
        <v>2</v>
      </c>
      <c r="AI18" s="381">
        <v>1</v>
      </c>
      <c r="AJ18" s="100">
        <v>8</v>
      </c>
      <c r="AK18" s="97">
        <v>15</v>
      </c>
      <c r="AL18" s="380">
        <v>2</v>
      </c>
      <c r="AM18" s="381">
        <v>1</v>
      </c>
      <c r="AN18" s="100">
        <v>15</v>
      </c>
      <c r="AO18" s="97">
        <v>8</v>
      </c>
      <c r="AP18" s="380">
        <v>2</v>
      </c>
      <c r="AQ18" s="381">
        <v>0</v>
      </c>
      <c r="AR18" s="100">
        <v>15</v>
      </c>
      <c r="AS18" s="97">
        <v>0</v>
      </c>
      <c r="AT18" s="380">
        <v>2</v>
      </c>
      <c r="AU18" s="381">
        <v>0</v>
      </c>
      <c r="AV18" s="100"/>
      <c r="AW18" s="97"/>
      <c r="AX18" s="380"/>
      <c r="AY18" s="381"/>
      <c r="AZ18"/>
      <c r="BA18" s="344">
        <v>15</v>
      </c>
      <c r="BB18" s="345"/>
      <c r="BC18"/>
      <c r="BD18" s="346">
        <f t="shared" ref="BD18" si="39">BG18+BJ18</f>
        <v>44</v>
      </c>
      <c r="BE18" s="347"/>
      <c r="BF18"/>
      <c r="BG18" s="344">
        <v>36</v>
      </c>
      <c r="BH18" s="345"/>
      <c r="BI18" s="309"/>
      <c r="BJ18" s="344">
        <v>8</v>
      </c>
      <c r="BK18" s="345"/>
      <c r="BM18" s="353">
        <f>SUM(D18:D20,H18:H20,L18:L20,P18:P20,X18:X20,AB18:AB20,AF18:AF20,AJ18:AJ20,AN18:AN20,AR18:AR20,AV18:AV20)</f>
        <v>362</v>
      </c>
      <c r="BN18" s="353"/>
      <c r="BO18" s="353">
        <f>SUM(E18:E20,I18:I20,M18:M20,Q18:Q20,Y18:Y20,AC18:AC20,AG18:AG20,AK18:AK20,AO18:AO20,AS18:AS20,AW18:AW20)</f>
        <v>292</v>
      </c>
      <c r="BP18" s="353"/>
      <c r="BQ18" s="354">
        <f>BM18-BO18</f>
        <v>70</v>
      </c>
      <c r="BR18" s="354"/>
      <c r="BS18" s="3"/>
      <c r="BT18" s="413">
        <f>BW18+BX18+BY18+BZ18+CA18+CB18+CC18+CD18+CE18+CF18+CG18+CH18</f>
        <v>8</v>
      </c>
      <c r="BU18" s="413"/>
      <c r="BV18" s="355"/>
      <c r="BW18" s="424" t="str">
        <f t="shared" ref="BW18" si="40">IF(F18-G18=2, "1",IF(F18-G18=1, "1",IF(F18-G18=-1,"0","0")))</f>
        <v>0</v>
      </c>
      <c r="BX18" s="421" t="str">
        <f t="shared" ref="BX18" si="41">IF(J18-K18=2, "1",IF(J18-K18=1, "1",IF(J18-K18=-1,"0","0")))</f>
        <v>1</v>
      </c>
      <c r="BY18" s="421" t="str">
        <f t="shared" ref="BY18" si="42">IF(N18-O18=2, "1",IF(N18-O18=1, "1",IF(N18-O18=-1,"0","0")))</f>
        <v>1</v>
      </c>
      <c r="BZ18" s="421" t="str">
        <f t="shared" ref="BZ18" si="43">IF(R18-S18=2, "1",IF(R18-S18=1, "1",IF(R18-S18=-1,"0","0")))</f>
        <v>1</v>
      </c>
      <c r="CA18" s="420" t="str">
        <f t="shared" ref="CA18" si="44">IF(V18-W18=2, "1",IF(V18-W18=1, "1",IF(V18-W18=-1,"0","0")))</f>
        <v>0</v>
      </c>
      <c r="CB18" s="421" t="str">
        <f t="shared" ref="CB18" si="45">IF(Z18-AA18=2, "1",IF(Z18-AA18=1, "1",IF(Z18-AA18=-1,"0","0")))</f>
        <v>0</v>
      </c>
      <c r="CC18" s="421" t="str">
        <f t="shared" ref="CC18" si="46">IF(AD18-AE18=2, "1",IF(AD18-AE18=1, "1",IF(AD18-AE18=-1,"0","0")))</f>
        <v>1</v>
      </c>
      <c r="CD18" s="421" t="str">
        <f t="shared" ref="CD18" si="47">IF(AH18-AI18=2, "1",IF(AH18-AI18=1, "1",IF(AH18-AI18=-1,"0","0")))</f>
        <v>1</v>
      </c>
      <c r="CE18" s="421" t="str">
        <f t="shared" ref="CE18" si="48">IF(AL18-AM18=2, "1",IF(AL18-AM18=1, "1",IF(AL18-AM18=-1,"0","0")))</f>
        <v>1</v>
      </c>
      <c r="CF18" s="421" t="str">
        <f t="shared" ref="CF18" si="49">IF(AP18-AQ18=2, "1",IF(AP18-AQ18=1, "1",IF(AP18-AQ18=-1,"0","0")))</f>
        <v>1</v>
      </c>
      <c r="CG18" s="421" t="str">
        <f t="shared" ref="CG18" si="50">IF(AT18-AU18=2, "1",IF(AT18-AU18=1, "1",IF(AT18-AU18=-1,"0","0")))</f>
        <v>1</v>
      </c>
      <c r="CH18" s="421" t="str">
        <f t="shared" ref="CH18" si="51">IF(AX18-AY18=2, "1",IF(AX18-AY18=1, "1",IF(AX18-AY18=-1,"0","0")))</f>
        <v>0</v>
      </c>
    </row>
    <row r="19" spans="1:86" ht="9.9499999999999993" customHeight="1" thickTop="1" thickBot="1" x14ac:dyDescent="0.3">
      <c r="A19" s="15" t="s">
        <v>11</v>
      </c>
      <c r="B19" s="357"/>
      <c r="C19" s="357"/>
      <c r="D19" s="103">
        <f>U7</f>
        <v>15</v>
      </c>
      <c r="E19" s="104">
        <f>T7</f>
        <v>13</v>
      </c>
      <c r="F19" s="380"/>
      <c r="G19" s="381"/>
      <c r="H19" s="105">
        <f>U10</f>
        <v>12</v>
      </c>
      <c r="I19" s="104">
        <f>T10</f>
        <v>15</v>
      </c>
      <c r="J19" s="380"/>
      <c r="K19" s="381"/>
      <c r="L19" s="105">
        <f>U13</f>
        <v>12</v>
      </c>
      <c r="M19" s="104">
        <f>T13</f>
        <v>15</v>
      </c>
      <c r="N19" s="380"/>
      <c r="O19" s="381"/>
      <c r="P19" s="105">
        <f>U16</f>
        <v>15</v>
      </c>
      <c r="Q19" s="104">
        <f>T16</f>
        <v>12</v>
      </c>
      <c r="R19" s="380"/>
      <c r="S19" s="381"/>
      <c r="T19" s="352"/>
      <c r="U19" s="352"/>
      <c r="V19" s="352"/>
      <c r="W19" s="352"/>
      <c r="X19" s="105">
        <v>11</v>
      </c>
      <c r="Y19" s="104">
        <v>15</v>
      </c>
      <c r="Z19" s="380"/>
      <c r="AA19" s="381"/>
      <c r="AB19" s="105">
        <v>16</v>
      </c>
      <c r="AC19" s="104">
        <v>14</v>
      </c>
      <c r="AD19" s="380"/>
      <c r="AE19" s="381"/>
      <c r="AF19" s="105">
        <v>15</v>
      </c>
      <c r="AG19" s="104">
        <v>12</v>
      </c>
      <c r="AH19" s="380"/>
      <c r="AI19" s="381"/>
      <c r="AJ19" s="105">
        <v>15</v>
      </c>
      <c r="AK19" s="104">
        <v>11</v>
      </c>
      <c r="AL19" s="380"/>
      <c r="AM19" s="381"/>
      <c r="AN19" s="105">
        <v>15</v>
      </c>
      <c r="AO19" s="104">
        <v>4</v>
      </c>
      <c r="AP19" s="380"/>
      <c r="AQ19" s="381"/>
      <c r="AR19" s="105">
        <v>15</v>
      </c>
      <c r="AS19" s="104">
        <v>0</v>
      </c>
      <c r="AT19" s="380"/>
      <c r="AU19" s="381"/>
      <c r="AV19" s="105"/>
      <c r="AW19" s="104"/>
      <c r="AX19" s="380"/>
      <c r="AY19" s="381"/>
      <c r="AZ19"/>
      <c r="BA19" s="344"/>
      <c r="BB19" s="345"/>
      <c r="BC19"/>
      <c r="BD19" s="346"/>
      <c r="BE19" s="347"/>
      <c r="BF19"/>
      <c r="BG19" s="344"/>
      <c r="BH19" s="345"/>
      <c r="BI19" s="309"/>
      <c r="BJ19" s="344"/>
      <c r="BK19" s="345"/>
      <c r="BM19" s="353"/>
      <c r="BN19" s="353"/>
      <c r="BO19" s="353"/>
      <c r="BP19" s="353"/>
      <c r="BQ19" s="354"/>
      <c r="BR19" s="354"/>
      <c r="BS19" s="3"/>
      <c r="BT19" s="413"/>
      <c r="BU19" s="413"/>
      <c r="BV19" s="355"/>
      <c r="BW19" s="424"/>
      <c r="BX19" s="421"/>
      <c r="BY19" s="421"/>
      <c r="BZ19" s="421"/>
      <c r="CA19" s="420"/>
      <c r="CB19" s="421"/>
      <c r="CC19" s="421"/>
      <c r="CD19" s="421"/>
      <c r="CE19" s="421"/>
      <c r="CF19" s="421"/>
      <c r="CG19" s="421"/>
      <c r="CH19" s="421"/>
    </row>
    <row r="20" spans="1:86" ht="9.9499999999999993" customHeight="1" thickTop="1" thickBot="1" x14ac:dyDescent="0.3">
      <c r="A20" s="26" t="s">
        <v>12</v>
      </c>
      <c r="B20" s="357"/>
      <c r="C20" s="357"/>
      <c r="D20" s="108">
        <f>U8</f>
        <v>13</v>
      </c>
      <c r="E20" s="109">
        <f>T8</f>
        <v>15</v>
      </c>
      <c r="F20" s="380"/>
      <c r="G20" s="381"/>
      <c r="H20" s="110">
        <f>U11</f>
        <v>15</v>
      </c>
      <c r="I20" s="111">
        <f>T11</f>
        <v>12</v>
      </c>
      <c r="J20" s="380"/>
      <c r="K20" s="381"/>
      <c r="L20" s="112">
        <f>U14</f>
        <v>15</v>
      </c>
      <c r="M20" s="109">
        <f>T14</f>
        <v>8</v>
      </c>
      <c r="N20" s="380"/>
      <c r="O20" s="381"/>
      <c r="P20" s="110">
        <f>U17</f>
        <v>0</v>
      </c>
      <c r="Q20" s="111">
        <f>T17</f>
        <v>0</v>
      </c>
      <c r="R20" s="380"/>
      <c r="S20" s="381"/>
      <c r="T20" s="352"/>
      <c r="U20" s="352"/>
      <c r="V20" s="352"/>
      <c r="W20" s="352"/>
      <c r="X20" s="112">
        <v>12</v>
      </c>
      <c r="Y20" s="109">
        <v>15</v>
      </c>
      <c r="Z20" s="380"/>
      <c r="AA20" s="381"/>
      <c r="AB20" s="112"/>
      <c r="AC20" s="109"/>
      <c r="AD20" s="380"/>
      <c r="AE20" s="381"/>
      <c r="AF20" s="112">
        <v>15</v>
      </c>
      <c r="AG20" s="109">
        <v>11</v>
      </c>
      <c r="AH20" s="380"/>
      <c r="AI20" s="381"/>
      <c r="AJ20" s="112">
        <v>15</v>
      </c>
      <c r="AK20" s="109">
        <v>9</v>
      </c>
      <c r="AL20" s="380"/>
      <c r="AM20" s="381"/>
      <c r="AN20" s="112"/>
      <c r="AO20" s="109"/>
      <c r="AP20" s="380"/>
      <c r="AQ20" s="381"/>
      <c r="AR20" s="112"/>
      <c r="AS20" s="109"/>
      <c r="AT20" s="380"/>
      <c r="AU20" s="381"/>
      <c r="AV20" s="112"/>
      <c r="AW20" s="109"/>
      <c r="AX20" s="380"/>
      <c r="AY20" s="381"/>
      <c r="AZ20"/>
      <c r="BA20" s="344"/>
      <c r="BB20" s="345"/>
      <c r="BC20"/>
      <c r="BD20" s="346"/>
      <c r="BE20" s="347"/>
      <c r="BF20"/>
      <c r="BG20" s="344"/>
      <c r="BH20" s="345"/>
      <c r="BI20" s="309"/>
      <c r="BJ20" s="344"/>
      <c r="BK20" s="345"/>
      <c r="BM20" s="353"/>
      <c r="BN20" s="353"/>
      <c r="BO20" s="353"/>
      <c r="BP20" s="353"/>
      <c r="BQ20" s="354"/>
      <c r="BR20" s="354"/>
      <c r="BS20" s="3"/>
      <c r="BT20" s="413"/>
      <c r="BU20" s="413"/>
      <c r="BV20" s="355"/>
      <c r="BW20" s="424"/>
      <c r="BX20" s="421"/>
      <c r="BY20" s="421"/>
      <c r="BZ20" s="421"/>
      <c r="CA20" s="420"/>
      <c r="CB20" s="421"/>
      <c r="CC20" s="421"/>
      <c r="CD20" s="421"/>
      <c r="CE20" s="421"/>
      <c r="CF20" s="421"/>
      <c r="CG20" s="421"/>
      <c r="CH20" s="421"/>
    </row>
    <row r="21" spans="1:86" ht="9.9499999999999993" customHeight="1" thickTop="1" thickBot="1" x14ac:dyDescent="0.3">
      <c r="A21" s="4" t="s">
        <v>8</v>
      </c>
      <c r="B21" s="357" t="s">
        <v>21</v>
      </c>
      <c r="C21" s="357" t="s">
        <v>41</v>
      </c>
      <c r="D21" s="115">
        <f>Y6</f>
        <v>15</v>
      </c>
      <c r="E21" s="116">
        <f>X6</f>
        <v>7</v>
      </c>
      <c r="F21" s="378">
        <f>AA6</f>
        <v>1</v>
      </c>
      <c r="G21" s="379">
        <f>Z6</f>
        <v>2</v>
      </c>
      <c r="H21" s="117">
        <f>Y9</f>
        <v>7</v>
      </c>
      <c r="I21" s="116">
        <f>X9</f>
        <v>15</v>
      </c>
      <c r="J21" s="378">
        <f>AA9</f>
        <v>1</v>
      </c>
      <c r="K21" s="379">
        <f>Z9</f>
        <v>2</v>
      </c>
      <c r="L21" s="115">
        <f>Y12</f>
        <v>12</v>
      </c>
      <c r="M21" s="116">
        <f>X12</f>
        <v>15</v>
      </c>
      <c r="N21" s="378">
        <f>AA12</f>
        <v>1</v>
      </c>
      <c r="O21" s="379">
        <f>Z12</f>
        <v>2</v>
      </c>
      <c r="P21" s="117">
        <f>Y15</f>
        <v>15</v>
      </c>
      <c r="Q21" s="116">
        <f>X15</f>
        <v>10</v>
      </c>
      <c r="R21" s="378">
        <f>AA15</f>
        <v>1</v>
      </c>
      <c r="S21" s="379">
        <f>Z15</f>
        <v>2</v>
      </c>
      <c r="T21" s="115">
        <f>Y18</f>
        <v>12</v>
      </c>
      <c r="U21" s="116">
        <f>X18</f>
        <v>15</v>
      </c>
      <c r="V21" s="378">
        <f>AA18</f>
        <v>2</v>
      </c>
      <c r="W21" s="379">
        <f>Z18</f>
        <v>1</v>
      </c>
      <c r="X21" s="352" t="s">
        <v>35</v>
      </c>
      <c r="Y21" s="352"/>
      <c r="Z21" s="352"/>
      <c r="AA21" s="352"/>
      <c r="AB21" s="117">
        <v>13</v>
      </c>
      <c r="AC21" s="116">
        <v>15</v>
      </c>
      <c r="AD21" s="378">
        <v>0</v>
      </c>
      <c r="AE21" s="379">
        <v>2</v>
      </c>
      <c r="AF21" s="117">
        <v>13</v>
      </c>
      <c r="AG21" s="116">
        <v>15</v>
      </c>
      <c r="AH21" s="378">
        <v>2</v>
      </c>
      <c r="AI21" s="379">
        <v>1</v>
      </c>
      <c r="AJ21" s="117">
        <v>15</v>
      </c>
      <c r="AK21" s="116">
        <v>7</v>
      </c>
      <c r="AL21" s="378">
        <v>2</v>
      </c>
      <c r="AM21" s="379">
        <v>0</v>
      </c>
      <c r="AN21" s="117">
        <v>15</v>
      </c>
      <c r="AO21" s="116">
        <v>4</v>
      </c>
      <c r="AP21" s="378">
        <v>2</v>
      </c>
      <c r="AQ21" s="379">
        <v>0</v>
      </c>
      <c r="AR21" s="117">
        <v>15</v>
      </c>
      <c r="AS21" s="116">
        <v>0</v>
      </c>
      <c r="AT21" s="378">
        <v>2</v>
      </c>
      <c r="AU21" s="379">
        <v>0</v>
      </c>
      <c r="AV21" s="117"/>
      <c r="AW21" s="116"/>
      <c r="AX21" s="378"/>
      <c r="AY21" s="379"/>
      <c r="AZ21"/>
      <c r="BA21" s="344">
        <v>18</v>
      </c>
      <c r="BB21" s="345"/>
      <c r="BC21"/>
      <c r="BD21" s="346">
        <f t="shared" ref="BD21" si="52">BG21+BJ21</f>
        <v>41</v>
      </c>
      <c r="BE21" s="347"/>
      <c r="BF21"/>
      <c r="BG21" s="344">
        <v>33</v>
      </c>
      <c r="BH21" s="345"/>
      <c r="BI21" s="309"/>
      <c r="BJ21" s="344">
        <v>8</v>
      </c>
      <c r="BK21" s="345"/>
      <c r="BM21" s="353">
        <f>SUM(D21:D23,H21:H23,L21:L23,P21:P23,T21:T23,AB21:AB23,AF21:AF23,AJ21:AJ23,AN21:AN23,AR21:AR23,AV21:AV23)</f>
        <v>350</v>
      </c>
      <c r="BN21" s="353"/>
      <c r="BO21" s="353">
        <f>SUM(E21:E23,I21:I23,M21:M23,Q21:Q23,U21:U23,AC21:AC23,AG21:AG23,AK21:AK23,AO21:AO23,AS21:AS23,AW21:AW23)</f>
        <v>294</v>
      </c>
      <c r="BP21" s="353"/>
      <c r="BQ21" s="354">
        <f>BM21-BO21</f>
        <v>56</v>
      </c>
      <c r="BR21" s="354"/>
      <c r="BS21" s="3"/>
      <c r="BT21" s="413">
        <f>BW21+BX21+BY21+BZ21+CA21+CB21+CC21+CD21+CE21+CF21+CG21+CH21</f>
        <v>5</v>
      </c>
      <c r="BU21" s="413"/>
      <c r="BV21" s="355"/>
      <c r="BW21" s="424" t="str">
        <f t="shared" ref="BW21" si="53">IF(F21-G21=2, "1",IF(F21-G21=1, "1",IF(F21-G21=-1,"0","0")))</f>
        <v>0</v>
      </c>
      <c r="BX21" s="421" t="str">
        <f t="shared" ref="BX21" si="54">IF(J21-K21=2, "1",IF(J21-K21=1, "1",IF(J21-K21=-1,"0","0")))</f>
        <v>0</v>
      </c>
      <c r="BY21" s="421" t="str">
        <f t="shared" ref="BY21" si="55">IF(N21-O21=2, "1",IF(N21-O21=1, "1",IF(N21-O21=-1,"0","0")))</f>
        <v>0</v>
      </c>
      <c r="BZ21" s="421" t="str">
        <f t="shared" ref="BZ21" si="56">IF(R21-S21=2, "1",IF(R21-S21=1, "1",IF(R21-S21=-1,"0","0")))</f>
        <v>0</v>
      </c>
      <c r="CA21" s="421" t="str">
        <f t="shared" ref="CA21" si="57">IF(V21-W21=2, "1",IF(V21-W21=1, "1",IF(V21-W21=-1,"0","0")))</f>
        <v>1</v>
      </c>
      <c r="CB21" s="420" t="str">
        <f t="shared" ref="CB21" si="58">IF(Z21-AA21=2, "1",IF(Z21-AA21=1, "1",IF(Z21-AA21=-1,"0","0")))</f>
        <v>0</v>
      </c>
      <c r="CC21" s="421" t="str">
        <f t="shared" ref="CC21" si="59">IF(AD21-AE21=2, "1",IF(AD21-AE21=1, "1",IF(AD21-AE21=-1,"0","0")))</f>
        <v>0</v>
      </c>
      <c r="CD21" s="421" t="str">
        <f t="shared" ref="CD21" si="60">IF(AH21-AI21=2, "1",IF(AH21-AI21=1, "1",IF(AH21-AI21=-1,"0","0")))</f>
        <v>1</v>
      </c>
      <c r="CE21" s="421" t="str">
        <f t="shared" ref="CE21" si="61">IF(AL21-AM21=2, "1",IF(AL21-AM21=1, "1",IF(AL21-AM21=-1,"0","0")))</f>
        <v>1</v>
      </c>
      <c r="CF21" s="421" t="str">
        <f t="shared" ref="CF21" si="62">IF(AP21-AQ21=2, "1",IF(AP21-AQ21=1, "1",IF(AP21-AQ21=-1,"0","0")))</f>
        <v>1</v>
      </c>
      <c r="CG21" s="421" t="str">
        <f t="shared" ref="CG21" si="63">IF(AT21-AU21=2, "1",IF(AT21-AU21=1, "1",IF(AT21-AU21=-1,"0","0")))</f>
        <v>1</v>
      </c>
      <c r="CH21" s="421" t="str">
        <f t="shared" ref="CH21" si="64">IF(AX21-AY21=2, "1",IF(AX21-AY21=1, "1",IF(AX21-AY21=-1,"0","0")))</f>
        <v>0</v>
      </c>
    </row>
    <row r="22" spans="1:86" ht="9.9499999999999993" customHeight="1" thickTop="1" thickBot="1" x14ac:dyDescent="0.3">
      <c r="A22" s="15" t="s">
        <v>11</v>
      </c>
      <c r="B22" s="357"/>
      <c r="C22" s="357"/>
      <c r="D22" s="120">
        <f>Y7</f>
        <v>8</v>
      </c>
      <c r="E22" s="121">
        <f>X7</f>
        <v>15</v>
      </c>
      <c r="F22" s="378"/>
      <c r="G22" s="379"/>
      <c r="H22" s="122">
        <f>Y10</f>
        <v>15</v>
      </c>
      <c r="I22" s="121">
        <f>X10</f>
        <v>13</v>
      </c>
      <c r="J22" s="378"/>
      <c r="K22" s="379"/>
      <c r="L22" s="120">
        <f>Y13</f>
        <v>19</v>
      </c>
      <c r="M22" s="121">
        <f>X13</f>
        <v>17</v>
      </c>
      <c r="N22" s="378"/>
      <c r="O22" s="379"/>
      <c r="P22" s="122">
        <f>Y16</f>
        <v>13</v>
      </c>
      <c r="Q22" s="121">
        <f>X16</f>
        <v>15</v>
      </c>
      <c r="R22" s="378"/>
      <c r="S22" s="379"/>
      <c r="T22" s="120">
        <f>Y19</f>
        <v>15</v>
      </c>
      <c r="U22" s="121">
        <f>X19</f>
        <v>11</v>
      </c>
      <c r="V22" s="378"/>
      <c r="W22" s="379"/>
      <c r="X22" s="352"/>
      <c r="Y22" s="352"/>
      <c r="Z22" s="352"/>
      <c r="AA22" s="352"/>
      <c r="AB22" s="122">
        <v>15</v>
      </c>
      <c r="AC22" s="121">
        <v>17</v>
      </c>
      <c r="AD22" s="378"/>
      <c r="AE22" s="379"/>
      <c r="AF22" s="122">
        <v>15</v>
      </c>
      <c r="AG22" s="121">
        <v>4</v>
      </c>
      <c r="AH22" s="378"/>
      <c r="AI22" s="379"/>
      <c r="AJ22" s="122">
        <v>15</v>
      </c>
      <c r="AK22" s="121">
        <v>7</v>
      </c>
      <c r="AL22" s="378"/>
      <c r="AM22" s="379"/>
      <c r="AN22" s="122">
        <v>15</v>
      </c>
      <c r="AO22" s="121">
        <v>10</v>
      </c>
      <c r="AP22" s="378"/>
      <c r="AQ22" s="379"/>
      <c r="AR22" s="122">
        <v>15</v>
      </c>
      <c r="AS22" s="121">
        <v>0</v>
      </c>
      <c r="AT22" s="378"/>
      <c r="AU22" s="379"/>
      <c r="AV22" s="122"/>
      <c r="AW22" s="121"/>
      <c r="AX22" s="378"/>
      <c r="AY22" s="379"/>
      <c r="AZ22"/>
      <c r="BA22" s="344"/>
      <c r="BB22" s="345"/>
      <c r="BC22"/>
      <c r="BD22" s="346"/>
      <c r="BE22" s="347"/>
      <c r="BF22"/>
      <c r="BG22" s="344"/>
      <c r="BH22" s="345"/>
      <c r="BI22" s="309"/>
      <c r="BJ22" s="344"/>
      <c r="BK22" s="345"/>
      <c r="BM22" s="353"/>
      <c r="BN22" s="353"/>
      <c r="BO22" s="353"/>
      <c r="BP22" s="353"/>
      <c r="BQ22" s="354"/>
      <c r="BR22" s="354"/>
      <c r="BS22" s="3"/>
      <c r="BT22" s="413"/>
      <c r="BU22" s="413"/>
      <c r="BV22" s="355"/>
      <c r="BW22" s="424"/>
      <c r="BX22" s="421"/>
      <c r="BY22" s="421"/>
      <c r="BZ22" s="421"/>
      <c r="CA22" s="421"/>
      <c r="CB22" s="420"/>
      <c r="CC22" s="421"/>
      <c r="CD22" s="421"/>
      <c r="CE22" s="421"/>
      <c r="CF22" s="421"/>
      <c r="CG22" s="421"/>
      <c r="CH22" s="421"/>
    </row>
    <row r="23" spans="1:86" ht="9.9499999999999993" customHeight="1" thickTop="1" thickBot="1" x14ac:dyDescent="0.3">
      <c r="A23" s="26" t="s">
        <v>12</v>
      </c>
      <c r="B23" s="357"/>
      <c r="C23" s="357"/>
      <c r="D23" s="125">
        <f>Y8</f>
        <v>12</v>
      </c>
      <c r="E23" s="126">
        <f>X8</f>
        <v>15</v>
      </c>
      <c r="F23" s="378"/>
      <c r="G23" s="379"/>
      <c r="H23" s="127">
        <f>Y11</f>
        <v>9</v>
      </c>
      <c r="I23" s="126">
        <f>X11</f>
        <v>15</v>
      </c>
      <c r="J23" s="378"/>
      <c r="K23" s="379"/>
      <c r="L23" s="125">
        <f>Y14</f>
        <v>13</v>
      </c>
      <c r="M23" s="126">
        <f>X14</f>
        <v>15</v>
      </c>
      <c r="N23" s="378"/>
      <c r="O23" s="379"/>
      <c r="P23" s="128">
        <f>Y17</f>
        <v>9</v>
      </c>
      <c r="Q23" s="129">
        <f>X17</f>
        <v>15</v>
      </c>
      <c r="R23" s="378"/>
      <c r="S23" s="379"/>
      <c r="T23" s="125">
        <f>Y20</f>
        <v>15</v>
      </c>
      <c r="U23" s="126">
        <f>X20</f>
        <v>12</v>
      </c>
      <c r="V23" s="378"/>
      <c r="W23" s="379"/>
      <c r="X23" s="352"/>
      <c r="Y23" s="352"/>
      <c r="Z23" s="352"/>
      <c r="AA23" s="352"/>
      <c r="AB23" s="127"/>
      <c r="AC23" s="126"/>
      <c r="AD23" s="378"/>
      <c r="AE23" s="379"/>
      <c r="AF23" s="127">
        <v>15</v>
      </c>
      <c r="AG23" s="126">
        <v>10</v>
      </c>
      <c r="AH23" s="378"/>
      <c r="AI23" s="379"/>
      <c r="AJ23" s="127"/>
      <c r="AK23" s="126"/>
      <c r="AL23" s="378"/>
      <c r="AM23" s="379"/>
      <c r="AN23" s="127"/>
      <c r="AO23" s="126"/>
      <c r="AP23" s="378"/>
      <c r="AQ23" s="379"/>
      <c r="AR23" s="127"/>
      <c r="AS23" s="126"/>
      <c r="AT23" s="378"/>
      <c r="AU23" s="379"/>
      <c r="AV23" s="127"/>
      <c r="AW23" s="126"/>
      <c r="AX23" s="378"/>
      <c r="AY23" s="379"/>
      <c r="AZ23"/>
      <c r="BA23" s="344"/>
      <c r="BB23" s="345"/>
      <c r="BC23"/>
      <c r="BD23" s="346"/>
      <c r="BE23" s="347"/>
      <c r="BF23"/>
      <c r="BG23" s="344"/>
      <c r="BH23" s="345"/>
      <c r="BI23" s="309"/>
      <c r="BJ23" s="344"/>
      <c r="BK23" s="345"/>
      <c r="BM23" s="353"/>
      <c r="BN23" s="353"/>
      <c r="BO23" s="353"/>
      <c r="BP23" s="353"/>
      <c r="BQ23" s="354"/>
      <c r="BR23" s="354"/>
      <c r="BS23" s="3"/>
      <c r="BT23" s="413"/>
      <c r="BU23" s="413"/>
      <c r="BV23" s="355"/>
      <c r="BW23" s="424"/>
      <c r="BX23" s="421"/>
      <c r="BY23" s="421"/>
      <c r="BZ23" s="421"/>
      <c r="CA23" s="421"/>
      <c r="CB23" s="420"/>
      <c r="CC23" s="421"/>
      <c r="CD23" s="421"/>
      <c r="CE23" s="421"/>
      <c r="CF23" s="421"/>
      <c r="CG23" s="421"/>
      <c r="CH23" s="421"/>
    </row>
    <row r="24" spans="1:86" ht="9.9499999999999993" customHeight="1" thickTop="1" thickBot="1" x14ac:dyDescent="0.3">
      <c r="A24" s="4" t="s">
        <v>8</v>
      </c>
      <c r="B24" s="357" t="s">
        <v>23</v>
      </c>
      <c r="C24" s="357" t="s">
        <v>42</v>
      </c>
      <c r="D24" s="132">
        <f>AC6</f>
        <v>4</v>
      </c>
      <c r="E24" s="133">
        <f>AB6</f>
        <v>15</v>
      </c>
      <c r="F24" s="374">
        <f>AE6</f>
        <v>0</v>
      </c>
      <c r="G24" s="375">
        <f>AD6</f>
        <v>2</v>
      </c>
      <c r="H24" s="134">
        <f>AC9</f>
        <v>11</v>
      </c>
      <c r="I24" s="135">
        <f>AB9</f>
        <v>15</v>
      </c>
      <c r="J24" s="374">
        <f>AE9</f>
        <v>0</v>
      </c>
      <c r="K24" s="375">
        <f>AD9</f>
        <v>2</v>
      </c>
      <c r="L24" s="136">
        <f>AC12</f>
        <v>24</v>
      </c>
      <c r="M24" s="133">
        <f>AB12</f>
        <v>21</v>
      </c>
      <c r="N24" s="374">
        <f>AE12</f>
        <v>2</v>
      </c>
      <c r="O24" s="375">
        <f>AD12</f>
        <v>0</v>
      </c>
      <c r="P24" s="136">
        <f>AC15</f>
        <v>15</v>
      </c>
      <c r="Q24" s="133">
        <f>AB15</f>
        <v>5</v>
      </c>
      <c r="R24" s="374">
        <f>AE15</f>
        <v>2</v>
      </c>
      <c r="S24" s="375">
        <f>AD15</f>
        <v>0</v>
      </c>
      <c r="T24" s="132">
        <f>AC18</f>
        <v>12</v>
      </c>
      <c r="U24" s="133">
        <f>AB18</f>
        <v>15</v>
      </c>
      <c r="V24" s="374">
        <f>AE18</f>
        <v>0</v>
      </c>
      <c r="W24" s="375">
        <f>AD18</f>
        <v>2</v>
      </c>
      <c r="X24" s="136">
        <f>AC21</f>
        <v>15</v>
      </c>
      <c r="Y24" s="133">
        <f>AB21</f>
        <v>13</v>
      </c>
      <c r="Z24" s="374">
        <f>AE21</f>
        <v>2</v>
      </c>
      <c r="AA24" s="375">
        <f>AD21</f>
        <v>0</v>
      </c>
      <c r="AB24" s="352" t="s">
        <v>35</v>
      </c>
      <c r="AC24" s="352"/>
      <c r="AD24" s="352"/>
      <c r="AE24" s="352"/>
      <c r="AF24" s="136">
        <v>15</v>
      </c>
      <c r="AG24" s="133">
        <v>8</v>
      </c>
      <c r="AH24" s="374">
        <v>2</v>
      </c>
      <c r="AI24" s="375">
        <v>0</v>
      </c>
      <c r="AJ24" s="136">
        <v>15</v>
      </c>
      <c r="AK24" s="133">
        <v>11</v>
      </c>
      <c r="AL24" s="374">
        <v>1</v>
      </c>
      <c r="AM24" s="375">
        <v>2</v>
      </c>
      <c r="AN24" s="136">
        <v>15</v>
      </c>
      <c r="AO24" s="133">
        <v>8</v>
      </c>
      <c r="AP24" s="374">
        <v>2</v>
      </c>
      <c r="AQ24" s="375">
        <v>0</v>
      </c>
      <c r="AR24" s="136">
        <v>15</v>
      </c>
      <c r="AS24" s="133">
        <v>0</v>
      </c>
      <c r="AT24" s="374">
        <v>2</v>
      </c>
      <c r="AU24" s="375">
        <v>0</v>
      </c>
      <c r="AV24" s="136"/>
      <c r="AW24" s="133"/>
      <c r="AX24" s="374"/>
      <c r="AY24" s="375"/>
      <c r="AZ24"/>
      <c r="BA24" s="344">
        <v>14</v>
      </c>
      <c r="BB24" s="345"/>
      <c r="BC24"/>
      <c r="BD24" s="346">
        <f t="shared" ref="BD24" si="65">BG24+BJ24</f>
        <v>44</v>
      </c>
      <c r="BE24" s="347"/>
      <c r="BF24"/>
      <c r="BG24" s="344">
        <v>35</v>
      </c>
      <c r="BH24" s="345"/>
      <c r="BI24" s="309"/>
      <c r="BJ24" s="344">
        <v>9</v>
      </c>
      <c r="BK24" s="345"/>
      <c r="BM24" s="353">
        <f>SUM(D24:D26,H24:H26,L24:L26,P24:P26,T24:T26,X24:X26,AF24:AF26,AJ24:AJ26,AN24:AN26,AR24:AR26,AV24:AV26)</f>
        <v>298</v>
      </c>
      <c r="BN24" s="353"/>
      <c r="BO24" s="353">
        <f>SUM(AW24:AW26,AS24:AS26,AO24:AO26,AK24:AK26,AG24:AG26,Y24:Y26,U24:U26,Q24:Q26,M24:M26,I24:I26,E24:E26)</f>
        <v>253</v>
      </c>
      <c r="BP24" s="353"/>
      <c r="BQ24" s="354">
        <f>BM24-BO24</f>
        <v>45</v>
      </c>
      <c r="BR24" s="354"/>
      <c r="BS24" s="3"/>
      <c r="BT24" s="413">
        <f>BW24+BX24+BY24+BZ24+CA24+CB24+CC24+CD24+CE24+CF24+CG24+CH24</f>
        <v>6</v>
      </c>
      <c r="BU24" s="413"/>
      <c r="BV24" s="355"/>
      <c r="BW24" s="424" t="str">
        <f t="shared" ref="BW24" si="66">IF(F24-G24=2, "1",IF(F24-G24=1, "1",IF(F24-G24=-1,"0","0")))</f>
        <v>0</v>
      </c>
      <c r="BX24" s="421" t="str">
        <f t="shared" ref="BX24" si="67">IF(J24-K24=2, "1",IF(J24-K24=1, "1",IF(J24-K24=-1,"0","0")))</f>
        <v>0</v>
      </c>
      <c r="BY24" s="421" t="str">
        <f t="shared" ref="BY24" si="68">IF(N24-O24=2, "1",IF(N24-O24=1, "1",IF(N24-O24=-1,"0","0")))</f>
        <v>1</v>
      </c>
      <c r="BZ24" s="421" t="str">
        <f t="shared" ref="BZ24" si="69">IF(R24-S24=2, "1",IF(R24-S24=1, "1",IF(R24-S24=-1,"0","0")))</f>
        <v>1</v>
      </c>
      <c r="CA24" s="421" t="str">
        <f t="shared" ref="CA24" si="70">IF(V24-W24=2, "1",IF(V24-W24=1, "1",IF(V24-W24=-1,"0","0")))</f>
        <v>0</v>
      </c>
      <c r="CB24" s="421" t="str">
        <f t="shared" ref="CB24" si="71">IF(Z24-AA24=2, "1",IF(Z24-AA24=1, "1",IF(Z24-AA24=-1,"0","0")))</f>
        <v>1</v>
      </c>
      <c r="CC24" s="420" t="str">
        <f t="shared" ref="CC24" si="72">IF(AD24-AE24=2, "1",IF(AD24-AE24=1, "1",IF(AD24-AE24=-1,"0","0")))</f>
        <v>0</v>
      </c>
      <c r="CD24" s="421" t="str">
        <f t="shared" ref="CD24" si="73">IF(AH24-AI24=2, "1",IF(AH24-AI24=1, "1",IF(AH24-AI24=-1,"0","0")))</f>
        <v>1</v>
      </c>
      <c r="CE24" s="421" t="str">
        <f t="shared" ref="CE24" si="74">IF(AL24-AM24=2, "1",IF(AL24-AM24=1, "1",IF(AL24-AM24=-1,"0","0")))</f>
        <v>0</v>
      </c>
      <c r="CF24" s="421" t="str">
        <f t="shared" ref="CF24" si="75">IF(AP24-AQ24=2, "1",IF(AP24-AQ24=1, "1",IF(AP24-AQ24=-1,"0","0")))</f>
        <v>1</v>
      </c>
      <c r="CG24" s="421" t="str">
        <f t="shared" ref="CG24" si="76">IF(AT24-AU24=2, "1",IF(AT24-AU24=1, "1",IF(AT24-AU24=-1,"0","0")))</f>
        <v>1</v>
      </c>
      <c r="CH24" s="421" t="str">
        <f t="shared" ref="CH24" si="77">IF(AX24-AY24=2, "1",IF(AX24-AY24=1, "1",IF(AX24-AY24=-1,"0","0")))</f>
        <v>0</v>
      </c>
    </row>
    <row r="25" spans="1:86" ht="9.9499999999999993" customHeight="1" thickTop="1" thickBot="1" x14ac:dyDescent="0.3">
      <c r="A25" s="15" t="s">
        <v>11</v>
      </c>
      <c r="B25" s="357"/>
      <c r="C25" s="357"/>
      <c r="D25" s="139">
        <f>AC7</f>
        <v>7</v>
      </c>
      <c r="E25" s="140">
        <f>AB7</f>
        <v>15</v>
      </c>
      <c r="F25" s="374"/>
      <c r="G25" s="375"/>
      <c r="H25" s="141">
        <f>AC10</f>
        <v>12</v>
      </c>
      <c r="I25" s="140">
        <f>AB10</f>
        <v>15</v>
      </c>
      <c r="J25" s="374"/>
      <c r="K25" s="375"/>
      <c r="L25" s="141">
        <f>AC13</f>
        <v>24</v>
      </c>
      <c r="M25" s="140">
        <f>AB13</f>
        <v>22</v>
      </c>
      <c r="N25" s="374"/>
      <c r="O25" s="375"/>
      <c r="P25" s="141">
        <f>AC16</f>
        <v>15</v>
      </c>
      <c r="Q25" s="140">
        <f>AB16</f>
        <v>9</v>
      </c>
      <c r="R25" s="374"/>
      <c r="S25" s="375"/>
      <c r="T25" s="139">
        <f>AC19</f>
        <v>14</v>
      </c>
      <c r="U25" s="140">
        <f>AB19</f>
        <v>16</v>
      </c>
      <c r="V25" s="374"/>
      <c r="W25" s="375"/>
      <c r="X25" s="141">
        <f>AC22</f>
        <v>17</v>
      </c>
      <c r="Y25" s="140">
        <f>AB22</f>
        <v>15</v>
      </c>
      <c r="Z25" s="374"/>
      <c r="AA25" s="375"/>
      <c r="AB25" s="352"/>
      <c r="AC25" s="352"/>
      <c r="AD25" s="352"/>
      <c r="AE25" s="352"/>
      <c r="AF25" s="141">
        <v>15</v>
      </c>
      <c r="AG25" s="140">
        <v>8</v>
      </c>
      <c r="AH25" s="374"/>
      <c r="AI25" s="375"/>
      <c r="AJ25" s="141">
        <v>9</v>
      </c>
      <c r="AK25" s="140">
        <v>15</v>
      </c>
      <c r="AL25" s="374"/>
      <c r="AM25" s="375"/>
      <c r="AN25" s="141">
        <v>15</v>
      </c>
      <c r="AO25" s="140">
        <v>11</v>
      </c>
      <c r="AP25" s="374"/>
      <c r="AQ25" s="375"/>
      <c r="AR25" s="141">
        <v>15</v>
      </c>
      <c r="AS25" s="140">
        <v>0</v>
      </c>
      <c r="AT25" s="374"/>
      <c r="AU25" s="375"/>
      <c r="AV25" s="141"/>
      <c r="AW25" s="140"/>
      <c r="AX25" s="374"/>
      <c r="AY25" s="375"/>
      <c r="AZ25"/>
      <c r="BA25" s="344"/>
      <c r="BB25" s="345"/>
      <c r="BC25"/>
      <c r="BD25" s="346"/>
      <c r="BE25" s="347"/>
      <c r="BF25"/>
      <c r="BG25" s="344"/>
      <c r="BH25" s="345"/>
      <c r="BI25" s="309"/>
      <c r="BJ25" s="344"/>
      <c r="BK25" s="345"/>
      <c r="BM25" s="353"/>
      <c r="BN25" s="353"/>
      <c r="BO25" s="353"/>
      <c r="BP25" s="353"/>
      <c r="BQ25" s="354"/>
      <c r="BR25" s="354"/>
      <c r="BS25" s="3"/>
      <c r="BT25" s="413"/>
      <c r="BU25" s="413"/>
      <c r="BV25" s="355"/>
      <c r="BW25" s="424"/>
      <c r="BX25" s="421"/>
      <c r="BY25" s="421"/>
      <c r="BZ25" s="421"/>
      <c r="CA25" s="421"/>
      <c r="CB25" s="421"/>
      <c r="CC25" s="420"/>
      <c r="CD25" s="421"/>
      <c r="CE25" s="421"/>
      <c r="CF25" s="421"/>
      <c r="CG25" s="421"/>
      <c r="CH25" s="421"/>
    </row>
    <row r="26" spans="1:86" ht="9.9499999999999993" customHeight="1" thickTop="1" thickBot="1" x14ac:dyDescent="0.3">
      <c r="A26" s="26" t="s">
        <v>12</v>
      </c>
      <c r="B26" s="357"/>
      <c r="C26" s="357"/>
      <c r="D26" s="144">
        <f>AC8</f>
        <v>0</v>
      </c>
      <c r="E26" s="145">
        <f>AB8</f>
        <v>0</v>
      </c>
      <c r="F26" s="374"/>
      <c r="G26" s="375"/>
      <c r="H26" s="146">
        <f>AC11</f>
        <v>0</v>
      </c>
      <c r="I26" s="145">
        <f>AB11</f>
        <v>0</v>
      </c>
      <c r="J26" s="374"/>
      <c r="K26" s="375"/>
      <c r="L26" s="146">
        <f>AC14</f>
        <v>0</v>
      </c>
      <c r="M26" s="145">
        <f>AB14</f>
        <v>0</v>
      </c>
      <c r="N26" s="374"/>
      <c r="O26" s="375"/>
      <c r="P26" s="146"/>
      <c r="Q26" s="145"/>
      <c r="R26" s="374"/>
      <c r="S26" s="375"/>
      <c r="T26" s="144">
        <f>AC20</f>
        <v>0</v>
      </c>
      <c r="U26" s="145">
        <f>AB20</f>
        <v>0</v>
      </c>
      <c r="V26" s="374"/>
      <c r="W26" s="375"/>
      <c r="X26" s="146">
        <f>AC23</f>
        <v>0</v>
      </c>
      <c r="Y26" s="145">
        <f>AB23</f>
        <v>0</v>
      </c>
      <c r="Z26" s="374"/>
      <c r="AA26" s="375"/>
      <c r="AB26" s="352"/>
      <c r="AC26" s="352"/>
      <c r="AD26" s="352"/>
      <c r="AE26" s="352"/>
      <c r="AF26" s="146"/>
      <c r="AG26" s="145"/>
      <c r="AH26" s="374"/>
      <c r="AI26" s="375"/>
      <c r="AJ26" s="146">
        <v>14</v>
      </c>
      <c r="AK26" s="145">
        <v>16</v>
      </c>
      <c r="AL26" s="374"/>
      <c r="AM26" s="375"/>
      <c r="AN26" s="146"/>
      <c r="AO26" s="145"/>
      <c r="AP26" s="374"/>
      <c r="AQ26" s="375"/>
      <c r="AR26" s="146"/>
      <c r="AS26" s="145"/>
      <c r="AT26" s="374"/>
      <c r="AU26" s="375"/>
      <c r="AV26" s="146"/>
      <c r="AW26" s="145"/>
      <c r="AX26" s="374"/>
      <c r="AY26" s="375"/>
      <c r="AZ26"/>
      <c r="BA26" s="344"/>
      <c r="BB26" s="345"/>
      <c r="BC26"/>
      <c r="BD26" s="346"/>
      <c r="BE26" s="347"/>
      <c r="BF26"/>
      <c r="BG26" s="344"/>
      <c r="BH26" s="345"/>
      <c r="BI26" s="309"/>
      <c r="BJ26" s="344"/>
      <c r="BK26" s="345"/>
      <c r="BM26" s="353"/>
      <c r="BN26" s="353"/>
      <c r="BO26" s="353"/>
      <c r="BP26" s="353"/>
      <c r="BQ26" s="354"/>
      <c r="BR26" s="354"/>
      <c r="BS26" s="3"/>
      <c r="BT26" s="413"/>
      <c r="BU26" s="413"/>
      <c r="BV26" s="355"/>
      <c r="BW26" s="424"/>
      <c r="BX26" s="421"/>
      <c r="BY26" s="421"/>
      <c r="BZ26" s="421"/>
      <c r="CA26" s="421"/>
      <c r="CB26" s="421"/>
      <c r="CC26" s="420"/>
      <c r="CD26" s="421"/>
      <c r="CE26" s="421"/>
      <c r="CF26" s="421"/>
      <c r="CG26" s="421"/>
      <c r="CH26" s="421"/>
    </row>
    <row r="27" spans="1:86" ht="9.9499999999999993" customHeight="1" thickTop="1" thickBot="1" x14ac:dyDescent="0.3">
      <c r="A27" s="4" t="s">
        <v>8</v>
      </c>
      <c r="B27" s="357" t="s">
        <v>25</v>
      </c>
      <c r="C27" s="357" t="s">
        <v>43</v>
      </c>
      <c r="D27" s="149">
        <f>AG6</f>
        <v>7</v>
      </c>
      <c r="E27" s="150">
        <f>AF6</f>
        <v>15</v>
      </c>
      <c r="F27" s="369">
        <f>AI6</f>
        <v>0</v>
      </c>
      <c r="G27" s="368">
        <f>AH6</f>
        <v>2</v>
      </c>
      <c r="H27" s="151">
        <f>AG9</f>
        <v>8</v>
      </c>
      <c r="I27" s="150">
        <f>AF9</f>
        <v>15</v>
      </c>
      <c r="J27" s="369">
        <f>AI9</f>
        <v>0</v>
      </c>
      <c r="K27" s="368">
        <f>AH9</f>
        <v>2</v>
      </c>
      <c r="L27" s="151">
        <f>AG12</f>
        <v>7</v>
      </c>
      <c r="M27" s="150">
        <f>AF12</f>
        <v>15</v>
      </c>
      <c r="N27" s="369">
        <f>AI12</f>
        <v>0</v>
      </c>
      <c r="O27" s="368">
        <f>AH12</f>
        <v>2</v>
      </c>
      <c r="P27" s="152">
        <f>AG15</f>
        <v>6</v>
      </c>
      <c r="Q27" s="153">
        <f>AF15</f>
        <v>15</v>
      </c>
      <c r="R27" s="369">
        <f>AI15</f>
        <v>1</v>
      </c>
      <c r="S27" s="368">
        <f>AH15</f>
        <v>2</v>
      </c>
      <c r="T27" s="151">
        <f>AG18</f>
        <v>15</v>
      </c>
      <c r="U27" s="150">
        <f>AF18</f>
        <v>13</v>
      </c>
      <c r="V27" s="369">
        <f>AI18</f>
        <v>1</v>
      </c>
      <c r="W27" s="368">
        <f>AH18</f>
        <v>2</v>
      </c>
      <c r="X27" s="151">
        <f>AG21</f>
        <v>15</v>
      </c>
      <c r="Y27" s="150">
        <f>AF21</f>
        <v>13</v>
      </c>
      <c r="Z27" s="369">
        <f>AI21</f>
        <v>1</v>
      </c>
      <c r="AA27" s="368">
        <f>AH21</f>
        <v>2</v>
      </c>
      <c r="AB27" s="151">
        <f>AG24</f>
        <v>8</v>
      </c>
      <c r="AC27" s="150">
        <f>AF24</f>
        <v>15</v>
      </c>
      <c r="AD27" s="369">
        <f>AI24</f>
        <v>0</v>
      </c>
      <c r="AE27" s="368">
        <f>AH24</f>
        <v>2</v>
      </c>
      <c r="AF27" s="352" t="s">
        <v>35</v>
      </c>
      <c r="AG27" s="352"/>
      <c r="AH27" s="352"/>
      <c r="AI27" s="352"/>
      <c r="AJ27" s="151">
        <v>12</v>
      </c>
      <c r="AK27" s="150">
        <v>15</v>
      </c>
      <c r="AL27" s="369">
        <v>0</v>
      </c>
      <c r="AM27" s="368">
        <v>2</v>
      </c>
      <c r="AN27" s="151">
        <v>15</v>
      </c>
      <c r="AO27" s="150">
        <v>7</v>
      </c>
      <c r="AP27" s="369">
        <v>2</v>
      </c>
      <c r="AQ27" s="368">
        <v>0</v>
      </c>
      <c r="AR27" s="151">
        <v>15</v>
      </c>
      <c r="AS27" s="150">
        <v>0</v>
      </c>
      <c r="AT27" s="369">
        <v>2</v>
      </c>
      <c r="AU27" s="368">
        <v>0</v>
      </c>
      <c r="AV27" s="151"/>
      <c r="AW27" s="150"/>
      <c r="AX27" s="369"/>
      <c r="AY27" s="368"/>
      <c r="AZ27"/>
      <c r="BA27" s="344">
        <v>20</v>
      </c>
      <c r="BB27" s="345"/>
      <c r="BC27"/>
      <c r="BD27" s="346">
        <f t="shared" ref="BD27" si="78">BG27+BJ27</f>
        <v>38</v>
      </c>
      <c r="BE27" s="347"/>
      <c r="BF27"/>
      <c r="BG27" s="344">
        <v>30</v>
      </c>
      <c r="BH27" s="345"/>
      <c r="BI27" s="309"/>
      <c r="BJ27" s="344">
        <v>8</v>
      </c>
      <c r="BK27" s="345"/>
      <c r="BM27" s="353">
        <f>SUM(AV27:AV29,AR27:AR29,AN27:AN29,AJ27:AJ29,AB27:AB29,X27:X29,T27:T29,P27:P29,L27:L29,H27:H29,D27:D29)</f>
        <v>244</v>
      </c>
      <c r="BN27" s="353"/>
      <c r="BO27" s="353">
        <f>SUM(AW27:AW29,AS27:AS29,AO27:AO29,AK27:AK29,AC27:AC29,Y27:Y29,U27:U29,Q27:Q29,M27:M29,I27:I29,E27:E29)</f>
        <v>302</v>
      </c>
      <c r="BP27" s="353"/>
      <c r="BQ27" s="354">
        <f>BM27-BO27</f>
        <v>-58</v>
      </c>
      <c r="BR27" s="354"/>
      <c r="BS27" s="3"/>
      <c r="BT27" s="413">
        <f>BW27+BX27+BY27+BZ27+CA27+CB27+CC27+CD27+CE27+CF27+CG27+CH27</f>
        <v>2</v>
      </c>
      <c r="BU27" s="413"/>
      <c r="BV27" s="355"/>
      <c r="BW27" s="424" t="str">
        <f t="shared" ref="BW27" si="79">IF(F27-G27=2, "1",IF(F27-G27=1, "1",IF(F27-G27=-1,"0","0")))</f>
        <v>0</v>
      </c>
      <c r="BX27" s="421" t="str">
        <f t="shared" ref="BX27" si="80">IF(J27-K27=2, "1",IF(J27-K27=1, "1",IF(J27-K27=-1,"0","0")))</f>
        <v>0</v>
      </c>
      <c r="BY27" s="421" t="str">
        <f t="shared" ref="BY27" si="81">IF(N27-O27=2, "1",IF(N27-O27=1, "1",IF(N27-O27=-1,"0","0")))</f>
        <v>0</v>
      </c>
      <c r="BZ27" s="421" t="str">
        <f t="shared" ref="BZ27" si="82">IF(R27-S27=2, "1",IF(R27-S27=1, "1",IF(R27-S27=-1,"0","0")))</f>
        <v>0</v>
      </c>
      <c r="CA27" s="421" t="str">
        <f t="shared" ref="CA27" si="83">IF(V27-W27=2, "1",IF(V27-W27=1, "1",IF(V27-W27=-1,"0","0")))</f>
        <v>0</v>
      </c>
      <c r="CB27" s="421" t="str">
        <f t="shared" ref="CB27" si="84">IF(Z27-AA27=2, "1",IF(Z27-AA27=1, "1",IF(Z27-AA27=-1,"0","0")))</f>
        <v>0</v>
      </c>
      <c r="CC27" s="421" t="str">
        <f t="shared" ref="CC27" si="85">IF(AD27-AE27=2, "1",IF(AD27-AE27=1, "1",IF(AD27-AE27=-1,"0","0")))</f>
        <v>0</v>
      </c>
      <c r="CD27" s="420" t="str">
        <f t="shared" ref="CD27" si="86">IF(AH27-AI27=2, "1",IF(AH27-AI27=1, "1",IF(AH27-AI27=-1,"0","0")))</f>
        <v>0</v>
      </c>
      <c r="CE27" s="421" t="str">
        <f t="shared" ref="CE27" si="87">IF(AL27-AM27=2, "1",IF(AL27-AM27=1, "1",IF(AL27-AM27=-1,"0","0")))</f>
        <v>0</v>
      </c>
      <c r="CF27" s="421" t="str">
        <f t="shared" ref="CF27" si="88">IF(AP27-AQ27=2, "1",IF(AP27-AQ27=1, "1",IF(AP27-AQ27=-1,"0","0")))</f>
        <v>1</v>
      </c>
      <c r="CG27" s="421" t="str">
        <f t="shared" ref="CG27" si="89">IF(AT27-AU27=2, "1",IF(AT27-AU27=1, "1",IF(AT27-AU27=-1,"0","0")))</f>
        <v>1</v>
      </c>
      <c r="CH27" s="421" t="str">
        <f t="shared" ref="CH27" si="90">IF(AX27-AY27=2, "1",IF(AX27-AY27=1, "1",IF(AX27-AY27=-1,"0","0")))</f>
        <v>0</v>
      </c>
    </row>
    <row r="28" spans="1:86" ht="9.9499999999999993" customHeight="1" thickTop="1" thickBot="1" x14ac:dyDescent="0.3">
      <c r="A28" s="15" t="s">
        <v>11</v>
      </c>
      <c r="B28" s="357"/>
      <c r="C28" s="357"/>
      <c r="D28" s="156">
        <f>AG7</f>
        <v>7</v>
      </c>
      <c r="E28" s="157">
        <f>AF7</f>
        <v>15</v>
      </c>
      <c r="F28" s="369"/>
      <c r="G28" s="368"/>
      <c r="H28" s="158">
        <f>AG10</f>
        <v>8</v>
      </c>
      <c r="I28" s="157">
        <f>AF10</f>
        <v>15</v>
      </c>
      <c r="J28" s="369"/>
      <c r="K28" s="368"/>
      <c r="L28" s="158">
        <f>AG13</f>
        <v>16</v>
      </c>
      <c r="M28" s="157">
        <f>AF13</f>
        <v>18</v>
      </c>
      <c r="N28" s="369"/>
      <c r="O28" s="368"/>
      <c r="P28" s="158">
        <f>AG16</f>
        <v>16</v>
      </c>
      <c r="Q28" s="157">
        <f>AF16</f>
        <v>14</v>
      </c>
      <c r="R28" s="369"/>
      <c r="S28" s="368"/>
      <c r="T28" s="158">
        <f>AG19</f>
        <v>12</v>
      </c>
      <c r="U28" s="157">
        <f>AF19</f>
        <v>15</v>
      </c>
      <c r="V28" s="369"/>
      <c r="W28" s="368"/>
      <c r="X28" s="158">
        <f>AG22</f>
        <v>4</v>
      </c>
      <c r="Y28" s="157">
        <f>AF22</f>
        <v>15</v>
      </c>
      <c r="Z28" s="369"/>
      <c r="AA28" s="368"/>
      <c r="AB28" s="158">
        <f>AG25</f>
        <v>8</v>
      </c>
      <c r="AC28" s="157">
        <f>AF25</f>
        <v>15</v>
      </c>
      <c r="AD28" s="369"/>
      <c r="AE28" s="368"/>
      <c r="AF28" s="352"/>
      <c r="AG28" s="352"/>
      <c r="AH28" s="352"/>
      <c r="AI28" s="352"/>
      <c r="AJ28" s="158">
        <v>5</v>
      </c>
      <c r="AK28" s="157">
        <v>15</v>
      </c>
      <c r="AL28" s="369"/>
      <c r="AM28" s="368"/>
      <c r="AN28" s="158">
        <v>15</v>
      </c>
      <c r="AO28" s="157">
        <v>12</v>
      </c>
      <c r="AP28" s="369"/>
      <c r="AQ28" s="368"/>
      <c r="AR28" s="158">
        <v>15</v>
      </c>
      <c r="AS28" s="157">
        <v>0</v>
      </c>
      <c r="AT28" s="369"/>
      <c r="AU28" s="368"/>
      <c r="AV28" s="158"/>
      <c r="AW28" s="157"/>
      <c r="AX28" s="369"/>
      <c r="AY28" s="368"/>
      <c r="AZ28"/>
      <c r="BA28" s="344"/>
      <c r="BB28" s="345"/>
      <c r="BC28"/>
      <c r="BD28" s="346"/>
      <c r="BE28" s="347"/>
      <c r="BF28"/>
      <c r="BG28" s="344"/>
      <c r="BH28" s="345"/>
      <c r="BI28" s="309"/>
      <c r="BJ28" s="344"/>
      <c r="BK28" s="345"/>
      <c r="BM28" s="353"/>
      <c r="BN28" s="353"/>
      <c r="BO28" s="353"/>
      <c r="BP28" s="353"/>
      <c r="BQ28" s="354"/>
      <c r="BR28" s="354"/>
      <c r="BS28" s="3"/>
      <c r="BT28" s="413"/>
      <c r="BU28" s="413"/>
      <c r="BV28" s="355"/>
      <c r="BW28" s="424"/>
      <c r="BX28" s="421"/>
      <c r="BY28" s="421"/>
      <c r="BZ28" s="421"/>
      <c r="CA28" s="421"/>
      <c r="CB28" s="421"/>
      <c r="CC28" s="421"/>
      <c r="CD28" s="420"/>
      <c r="CE28" s="421"/>
      <c r="CF28" s="421"/>
      <c r="CG28" s="421"/>
      <c r="CH28" s="421"/>
    </row>
    <row r="29" spans="1:86" ht="9.9499999999999993" customHeight="1" thickTop="1" thickBot="1" x14ac:dyDescent="0.3">
      <c r="A29" s="26" t="s">
        <v>12</v>
      </c>
      <c r="B29" s="357"/>
      <c r="C29" s="357"/>
      <c r="D29" s="161">
        <f>AG8</f>
        <v>0</v>
      </c>
      <c r="E29" s="162">
        <f>AF8</f>
        <v>0</v>
      </c>
      <c r="F29" s="369"/>
      <c r="G29" s="368"/>
      <c r="H29" s="163">
        <f>AG11</f>
        <v>0</v>
      </c>
      <c r="I29" s="162">
        <f>AF11</f>
        <v>0</v>
      </c>
      <c r="J29" s="369"/>
      <c r="K29" s="368"/>
      <c r="L29" s="163">
        <f>AG14</f>
        <v>0</v>
      </c>
      <c r="M29" s="162">
        <f>AF14</f>
        <v>0</v>
      </c>
      <c r="N29" s="369"/>
      <c r="O29" s="368"/>
      <c r="P29" s="163">
        <f>AG17</f>
        <v>9</v>
      </c>
      <c r="Q29" s="162">
        <f>AF17</f>
        <v>15</v>
      </c>
      <c r="R29" s="369"/>
      <c r="S29" s="368"/>
      <c r="T29" s="163">
        <f>AG20</f>
        <v>11</v>
      </c>
      <c r="U29" s="162">
        <f>AF20</f>
        <v>15</v>
      </c>
      <c r="V29" s="369"/>
      <c r="W29" s="368"/>
      <c r="X29" s="163">
        <f>AG23</f>
        <v>10</v>
      </c>
      <c r="Y29" s="162">
        <f>AF23</f>
        <v>15</v>
      </c>
      <c r="Z29" s="369"/>
      <c r="AA29" s="368"/>
      <c r="AB29" s="163">
        <f>AG26</f>
        <v>0</v>
      </c>
      <c r="AC29" s="162">
        <f>AF26</f>
        <v>0</v>
      </c>
      <c r="AD29" s="369"/>
      <c r="AE29" s="368"/>
      <c r="AF29" s="352"/>
      <c r="AG29" s="352"/>
      <c r="AH29" s="352"/>
      <c r="AI29" s="352"/>
      <c r="AJ29" s="163"/>
      <c r="AK29" s="162"/>
      <c r="AL29" s="369"/>
      <c r="AM29" s="368"/>
      <c r="AN29" s="163"/>
      <c r="AO29" s="162"/>
      <c r="AP29" s="369"/>
      <c r="AQ29" s="368"/>
      <c r="AR29" s="163"/>
      <c r="AS29" s="162"/>
      <c r="AT29" s="369"/>
      <c r="AU29" s="368"/>
      <c r="AV29" s="163"/>
      <c r="AW29" s="162"/>
      <c r="AX29" s="369"/>
      <c r="AY29" s="368"/>
      <c r="AZ29"/>
      <c r="BA29" s="344"/>
      <c r="BB29" s="345"/>
      <c r="BC29"/>
      <c r="BD29" s="346"/>
      <c r="BE29" s="347"/>
      <c r="BF29"/>
      <c r="BG29" s="344"/>
      <c r="BH29" s="345"/>
      <c r="BI29" s="309"/>
      <c r="BJ29" s="344"/>
      <c r="BK29" s="345"/>
      <c r="BM29" s="353"/>
      <c r="BN29" s="353"/>
      <c r="BO29" s="353"/>
      <c r="BP29" s="353"/>
      <c r="BQ29" s="354"/>
      <c r="BR29" s="354"/>
      <c r="BS29" s="3"/>
      <c r="BT29" s="413"/>
      <c r="BU29" s="413"/>
      <c r="BV29" s="355"/>
      <c r="BW29" s="424"/>
      <c r="BX29" s="421"/>
      <c r="BY29" s="421"/>
      <c r="BZ29" s="421"/>
      <c r="CA29" s="421"/>
      <c r="CB29" s="421"/>
      <c r="CC29" s="421"/>
      <c r="CD29" s="420"/>
      <c r="CE29" s="421"/>
      <c r="CF29" s="421"/>
      <c r="CG29" s="421"/>
      <c r="CH29" s="421"/>
    </row>
    <row r="30" spans="1:86" ht="9.9499999999999993" customHeight="1" thickTop="1" thickBot="1" x14ac:dyDescent="0.3">
      <c r="A30" s="4" t="s">
        <v>8</v>
      </c>
      <c r="B30" s="357" t="s">
        <v>27</v>
      </c>
      <c r="C30" s="357" t="s">
        <v>44</v>
      </c>
      <c r="D30" s="166">
        <f>AK6</f>
        <v>6</v>
      </c>
      <c r="E30" s="167">
        <f>AJ6</f>
        <v>15</v>
      </c>
      <c r="F30" s="364">
        <f>AM6</f>
        <v>0</v>
      </c>
      <c r="G30" s="365">
        <f>AL6</f>
        <v>2</v>
      </c>
      <c r="H30" s="168">
        <f>AK9</f>
        <v>6</v>
      </c>
      <c r="I30" s="167">
        <f>AJ9</f>
        <v>15</v>
      </c>
      <c r="J30" s="364">
        <f>AM9</f>
        <v>1</v>
      </c>
      <c r="K30" s="365">
        <f>AL9</f>
        <v>2</v>
      </c>
      <c r="L30" s="168">
        <f>AK12</f>
        <v>8</v>
      </c>
      <c r="M30" s="167">
        <f>AJ12</f>
        <v>15</v>
      </c>
      <c r="N30" s="364">
        <f>AM12</f>
        <v>1</v>
      </c>
      <c r="O30" s="365">
        <f>AL12</f>
        <v>2</v>
      </c>
      <c r="P30" s="169">
        <f>AK15</f>
        <v>8</v>
      </c>
      <c r="Q30" s="170">
        <f>AJ15</f>
        <v>15</v>
      </c>
      <c r="R30" s="364">
        <f>AM15</f>
        <v>0</v>
      </c>
      <c r="S30" s="365">
        <f>AL15</f>
        <v>2</v>
      </c>
      <c r="T30" s="168">
        <f>AK18</f>
        <v>15</v>
      </c>
      <c r="U30" s="167">
        <f>AJ18</f>
        <v>8</v>
      </c>
      <c r="V30" s="364">
        <f>AM18</f>
        <v>1</v>
      </c>
      <c r="W30" s="365">
        <f>AL18</f>
        <v>2</v>
      </c>
      <c r="X30" s="168">
        <f>AK21</f>
        <v>7</v>
      </c>
      <c r="Y30" s="167">
        <f>AJ21</f>
        <v>15</v>
      </c>
      <c r="Z30" s="364">
        <f>AM21</f>
        <v>0</v>
      </c>
      <c r="AA30" s="365">
        <f>AL21</f>
        <v>2</v>
      </c>
      <c r="AB30" s="168">
        <f>AK24</f>
        <v>11</v>
      </c>
      <c r="AC30" s="167">
        <f>AJ24</f>
        <v>15</v>
      </c>
      <c r="AD30" s="364">
        <f>AM24</f>
        <v>2</v>
      </c>
      <c r="AE30" s="365">
        <f>AL24</f>
        <v>1</v>
      </c>
      <c r="AF30" s="168">
        <f>AK27</f>
        <v>15</v>
      </c>
      <c r="AG30" s="167">
        <f>AJ27</f>
        <v>12</v>
      </c>
      <c r="AH30" s="364">
        <f>AM27</f>
        <v>2</v>
      </c>
      <c r="AI30" s="365">
        <f>AL27</f>
        <v>0</v>
      </c>
      <c r="AJ30" s="352" t="s">
        <v>35</v>
      </c>
      <c r="AK30" s="352"/>
      <c r="AL30" s="352"/>
      <c r="AM30" s="352"/>
      <c r="AN30" s="185">
        <v>15</v>
      </c>
      <c r="AO30" s="184">
        <v>17</v>
      </c>
      <c r="AP30" s="362">
        <v>0</v>
      </c>
      <c r="AQ30" s="363">
        <v>2</v>
      </c>
      <c r="AR30" s="168">
        <v>15</v>
      </c>
      <c r="AS30" s="167">
        <v>0</v>
      </c>
      <c r="AT30" s="364">
        <v>2</v>
      </c>
      <c r="AU30" s="365">
        <v>0</v>
      </c>
      <c r="AV30" s="168"/>
      <c r="AW30" s="167"/>
      <c r="AX30" s="364"/>
      <c r="AY30" s="365"/>
      <c r="AZ30"/>
      <c r="BA30" s="344">
        <v>22</v>
      </c>
      <c r="BB30" s="345"/>
      <c r="BC30"/>
      <c r="BD30" s="346">
        <f t="shared" ref="BD30" si="91">BG30+BJ30</f>
        <v>36</v>
      </c>
      <c r="BE30" s="347"/>
      <c r="BF30"/>
      <c r="BG30" s="344">
        <v>31</v>
      </c>
      <c r="BH30" s="345"/>
      <c r="BI30" s="309"/>
      <c r="BJ30" s="344">
        <v>5</v>
      </c>
      <c r="BK30" s="345"/>
      <c r="BM30" s="353">
        <f>SUM(AV30:AV32,AR30:AR32,AN30:AN32,AF30:AF32,AB30:AB32,X30:X32,T30:T32,P30:P32,L30:L32,H30:H32,D30:D32)</f>
        <v>253</v>
      </c>
      <c r="BN30" s="353"/>
      <c r="BO30" s="353">
        <f>SUM(AW30:AW32,AS30:AS32,AO30:AO32,AG30:AG32,AC30:AC32,Y30:Y32,U30:U32,Q30:Q32,M30:M32,I30:I32,E30:E32)</f>
        <v>288</v>
      </c>
      <c r="BP30" s="353"/>
      <c r="BQ30" s="354">
        <f>BM30-BO30</f>
        <v>-35</v>
      </c>
      <c r="BR30" s="354"/>
      <c r="BS30" s="3"/>
      <c r="BT30" s="413">
        <f>BW30+BX30+BY30+BZ30+CA30+CB30+CC30+CD30+CE30+CF30+CG30+CH30</f>
        <v>3</v>
      </c>
      <c r="BU30" s="413"/>
      <c r="BV30" s="355"/>
      <c r="BW30" s="424" t="str">
        <f t="shared" ref="BW30" si="92">IF(F30-G30=2, "1",IF(F30-G30=1, "1",IF(F30-G30=-1,"0","0")))</f>
        <v>0</v>
      </c>
      <c r="BX30" s="421" t="str">
        <f t="shared" ref="BX30" si="93">IF(J30-K30=2, "1",IF(J30-K30=1, "1",IF(J30-K30=-1,"0","0")))</f>
        <v>0</v>
      </c>
      <c r="BY30" s="421" t="str">
        <f t="shared" ref="BY30" si="94">IF(N30-O30=2, "1",IF(N30-O30=1, "1",IF(N30-O30=-1,"0","0")))</f>
        <v>0</v>
      </c>
      <c r="BZ30" s="421" t="str">
        <f t="shared" ref="BZ30" si="95">IF(R30-S30=2, "1",IF(R30-S30=1, "1",IF(R30-S30=-1,"0","0")))</f>
        <v>0</v>
      </c>
      <c r="CA30" s="421" t="str">
        <f t="shared" ref="CA30" si="96">IF(V30-W30=2, "1",IF(V30-W30=1, "1",IF(V30-W30=-1,"0","0")))</f>
        <v>0</v>
      </c>
      <c r="CB30" s="421" t="str">
        <f t="shared" ref="CB30" si="97">IF(Z30-AA30=2, "1",IF(Z30-AA30=1, "1",IF(Z30-AA30=-1,"0","0")))</f>
        <v>0</v>
      </c>
      <c r="CC30" s="421" t="str">
        <f t="shared" ref="CC30" si="98">IF(AD30-AE30=2, "1",IF(AD30-AE30=1, "1",IF(AD30-AE30=-1,"0","0")))</f>
        <v>1</v>
      </c>
      <c r="CD30" s="421" t="str">
        <f t="shared" ref="CD30" si="99">IF(AH30-AI30=2, "1",IF(AH30-AI30=1, "1",IF(AH30-AI30=-1,"0","0")))</f>
        <v>1</v>
      </c>
      <c r="CE30" s="420" t="str">
        <f t="shared" ref="CE30" si="100">IF(AL30-AM30=2, "1",IF(AL30-AM30=1, "1",IF(AL30-AM30=-1,"0","0")))</f>
        <v>0</v>
      </c>
      <c r="CF30" s="421" t="str">
        <f t="shared" ref="CF30" si="101">IF(AP30-AQ30=2, "1",IF(AP30-AQ30=1, "1",IF(AP30-AQ30=-1,"0","0")))</f>
        <v>0</v>
      </c>
      <c r="CG30" s="421" t="str">
        <f t="shared" ref="CG30" si="102">IF(AT30-AU30=2, "1",IF(AT30-AU30=1, "1",IF(AT30-AU30=-1,"0","0")))</f>
        <v>1</v>
      </c>
      <c r="CH30" s="421" t="str">
        <f t="shared" ref="CH30" si="103">IF(AX30-AY30=2, "1",IF(AX30-AY30=1, "1",IF(AX30-AY30=-1,"0","0")))</f>
        <v>0</v>
      </c>
    </row>
    <row r="31" spans="1:86" ht="9.9499999999999993" customHeight="1" thickTop="1" thickBot="1" x14ac:dyDescent="0.3">
      <c r="A31" s="15" t="s">
        <v>11</v>
      </c>
      <c r="B31" s="357"/>
      <c r="C31" s="357"/>
      <c r="D31" s="173">
        <f>AK7</f>
        <v>3</v>
      </c>
      <c r="E31" s="174">
        <f>AJ7</f>
        <v>15</v>
      </c>
      <c r="F31" s="364"/>
      <c r="G31" s="365"/>
      <c r="H31" s="175">
        <f>AK10</f>
        <v>15</v>
      </c>
      <c r="I31" s="174">
        <f>AJ10</f>
        <v>13</v>
      </c>
      <c r="J31" s="364"/>
      <c r="K31" s="365"/>
      <c r="L31" s="175">
        <f>AK13</f>
        <v>9</v>
      </c>
      <c r="M31" s="174">
        <f>AJ13</f>
        <v>15</v>
      </c>
      <c r="N31" s="364"/>
      <c r="O31" s="365"/>
      <c r="P31" s="175">
        <f>AK16</f>
        <v>8</v>
      </c>
      <c r="Q31" s="174">
        <f>AJ16</f>
        <v>15</v>
      </c>
      <c r="R31" s="364"/>
      <c r="S31" s="365"/>
      <c r="T31" s="175">
        <f>AK19</f>
        <v>11</v>
      </c>
      <c r="U31" s="174">
        <f>AJ19</f>
        <v>15</v>
      </c>
      <c r="V31" s="364"/>
      <c r="W31" s="365"/>
      <c r="X31" s="175">
        <f>AK22</f>
        <v>7</v>
      </c>
      <c r="Y31" s="174">
        <f>AJ22</f>
        <v>15</v>
      </c>
      <c r="Z31" s="364"/>
      <c r="AA31" s="365"/>
      <c r="AB31" s="175">
        <f>AK25</f>
        <v>15</v>
      </c>
      <c r="AC31" s="174">
        <f>AJ25</f>
        <v>9</v>
      </c>
      <c r="AD31" s="364"/>
      <c r="AE31" s="365"/>
      <c r="AF31" s="175">
        <f>AK28</f>
        <v>15</v>
      </c>
      <c r="AG31" s="174">
        <f>AJ28</f>
        <v>5</v>
      </c>
      <c r="AH31" s="364"/>
      <c r="AI31" s="365"/>
      <c r="AJ31" s="352"/>
      <c r="AK31" s="352"/>
      <c r="AL31" s="352"/>
      <c r="AM31" s="352"/>
      <c r="AN31" s="192">
        <v>13</v>
      </c>
      <c r="AO31" s="191">
        <v>15</v>
      </c>
      <c r="AP31" s="362"/>
      <c r="AQ31" s="363"/>
      <c r="AR31" s="175">
        <v>15</v>
      </c>
      <c r="AS31" s="174">
        <v>0</v>
      </c>
      <c r="AT31" s="364"/>
      <c r="AU31" s="365"/>
      <c r="AV31" s="175"/>
      <c r="AW31" s="174"/>
      <c r="AX31" s="364"/>
      <c r="AY31" s="365"/>
      <c r="AZ31"/>
      <c r="BA31" s="344"/>
      <c r="BB31" s="345"/>
      <c r="BC31"/>
      <c r="BD31" s="346"/>
      <c r="BE31" s="347"/>
      <c r="BF31"/>
      <c r="BG31" s="344"/>
      <c r="BH31" s="345"/>
      <c r="BI31" s="309"/>
      <c r="BJ31" s="344"/>
      <c r="BK31" s="345"/>
      <c r="BM31" s="353"/>
      <c r="BN31" s="353"/>
      <c r="BO31" s="353"/>
      <c r="BP31" s="353"/>
      <c r="BQ31" s="354"/>
      <c r="BR31" s="354"/>
      <c r="BS31" s="3"/>
      <c r="BT31" s="413"/>
      <c r="BU31" s="413"/>
      <c r="BV31" s="355"/>
      <c r="BW31" s="424"/>
      <c r="BX31" s="421"/>
      <c r="BY31" s="421"/>
      <c r="BZ31" s="421"/>
      <c r="CA31" s="421"/>
      <c r="CB31" s="421"/>
      <c r="CC31" s="421"/>
      <c r="CD31" s="421"/>
      <c r="CE31" s="420"/>
      <c r="CF31" s="421"/>
      <c r="CG31" s="421"/>
      <c r="CH31" s="421"/>
    </row>
    <row r="32" spans="1:86" ht="9.9499999999999993" customHeight="1" thickTop="1" thickBot="1" x14ac:dyDescent="0.3">
      <c r="A32" s="26" t="s">
        <v>12</v>
      </c>
      <c r="B32" s="357"/>
      <c r="C32" s="357"/>
      <c r="D32" s="178">
        <f>AK8</f>
        <v>0</v>
      </c>
      <c r="E32" s="179">
        <f>AJ8</f>
        <v>0</v>
      </c>
      <c r="F32" s="364"/>
      <c r="G32" s="365"/>
      <c r="H32" s="180">
        <f>AK11</f>
        <v>11</v>
      </c>
      <c r="I32" s="179">
        <f>AJ11</f>
        <v>15</v>
      </c>
      <c r="J32" s="364"/>
      <c r="K32" s="365"/>
      <c r="L32" s="180">
        <f>AK14</f>
        <v>0</v>
      </c>
      <c r="M32" s="179">
        <f>AJ14</f>
        <v>0</v>
      </c>
      <c r="N32" s="364"/>
      <c r="O32" s="365"/>
      <c r="P32" s="180">
        <f>AK17</f>
        <v>0</v>
      </c>
      <c r="Q32" s="179">
        <f>AJ17</f>
        <v>0</v>
      </c>
      <c r="R32" s="364"/>
      <c r="S32" s="365"/>
      <c r="T32" s="180">
        <f>AK20</f>
        <v>9</v>
      </c>
      <c r="U32" s="179">
        <f>AJ20</f>
        <v>15</v>
      </c>
      <c r="V32" s="364"/>
      <c r="W32" s="365"/>
      <c r="X32" s="180">
        <f>AK23</f>
        <v>0</v>
      </c>
      <c r="Y32" s="179">
        <f>AJ23</f>
        <v>0</v>
      </c>
      <c r="Z32" s="364"/>
      <c r="AA32" s="365"/>
      <c r="AB32" s="180">
        <f>AK26</f>
        <v>16</v>
      </c>
      <c r="AC32" s="179">
        <f>AJ26</f>
        <v>14</v>
      </c>
      <c r="AD32" s="364"/>
      <c r="AE32" s="365"/>
      <c r="AF32" s="180">
        <f>AK29</f>
        <v>0</v>
      </c>
      <c r="AG32" s="179">
        <f>AJ29</f>
        <v>0</v>
      </c>
      <c r="AH32" s="364"/>
      <c r="AI32" s="365"/>
      <c r="AJ32" s="352"/>
      <c r="AK32" s="352"/>
      <c r="AL32" s="352"/>
      <c r="AM32" s="352"/>
      <c r="AN32" s="197"/>
      <c r="AO32" s="196"/>
      <c r="AP32" s="362"/>
      <c r="AQ32" s="363"/>
      <c r="AR32" s="180"/>
      <c r="AS32" s="179"/>
      <c r="AT32" s="364"/>
      <c r="AU32" s="365"/>
      <c r="AV32" s="180"/>
      <c r="AW32" s="179"/>
      <c r="AX32" s="364"/>
      <c r="AY32" s="365"/>
      <c r="AZ32"/>
      <c r="BA32" s="344"/>
      <c r="BB32" s="345"/>
      <c r="BC32"/>
      <c r="BD32" s="346"/>
      <c r="BE32" s="347"/>
      <c r="BF32"/>
      <c r="BG32" s="344"/>
      <c r="BH32" s="345"/>
      <c r="BI32" s="309"/>
      <c r="BJ32" s="344"/>
      <c r="BK32" s="345"/>
      <c r="BM32" s="353"/>
      <c r="BN32" s="353"/>
      <c r="BO32" s="353"/>
      <c r="BP32" s="353"/>
      <c r="BQ32" s="354"/>
      <c r="BR32" s="354"/>
      <c r="BS32" s="3"/>
      <c r="BT32" s="413"/>
      <c r="BU32" s="413"/>
      <c r="BV32" s="355"/>
      <c r="BW32" s="424"/>
      <c r="BX32" s="421"/>
      <c r="BY32" s="421"/>
      <c r="BZ32" s="421"/>
      <c r="CA32" s="421"/>
      <c r="CB32" s="421"/>
      <c r="CC32" s="421"/>
      <c r="CD32" s="421"/>
      <c r="CE32" s="420"/>
      <c r="CF32" s="421"/>
      <c r="CG32" s="421"/>
      <c r="CH32" s="421"/>
    </row>
    <row r="33" spans="1:86" ht="9.9499999999999993" customHeight="1" thickTop="1" thickBot="1" x14ac:dyDescent="0.3">
      <c r="A33" s="4" t="s">
        <v>8</v>
      </c>
      <c r="B33" s="357" t="s">
        <v>29</v>
      </c>
      <c r="C33" s="357" t="s">
        <v>45</v>
      </c>
      <c r="D33" s="183">
        <f>AO6</f>
        <v>1</v>
      </c>
      <c r="E33" s="184">
        <f>AN6</f>
        <v>15</v>
      </c>
      <c r="F33" s="362">
        <f>AQ6</f>
        <v>0</v>
      </c>
      <c r="G33" s="363">
        <f>AP6</f>
        <v>2</v>
      </c>
      <c r="H33" s="185">
        <f>AO9</f>
        <v>8</v>
      </c>
      <c r="I33" s="184">
        <f>AN9</f>
        <v>15</v>
      </c>
      <c r="J33" s="362">
        <f>AQ9</f>
        <v>0</v>
      </c>
      <c r="K33" s="363">
        <f>AP9</f>
        <v>2</v>
      </c>
      <c r="L33" s="185">
        <f>AO12</f>
        <v>8</v>
      </c>
      <c r="M33" s="184">
        <f>AN12</f>
        <v>15</v>
      </c>
      <c r="N33" s="362">
        <f>AQ12</f>
        <v>0</v>
      </c>
      <c r="O33" s="363">
        <f>AP12</f>
        <v>2</v>
      </c>
      <c r="P33" s="186">
        <f>AO15</f>
        <v>11</v>
      </c>
      <c r="Q33" s="187">
        <f>AN15</f>
        <v>15</v>
      </c>
      <c r="R33" s="362">
        <f>AQ15</f>
        <v>0</v>
      </c>
      <c r="S33" s="363">
        <f>AP15</f>
        <v>2</v>
      </c>
      <c r="T33" s="185">
        <f>AO18</f>
        <v>8</v>
      </c>
      <c r="U33" s="184">
        <f>AN18</f>
        <v>15</v>
      </c>
      <c r="V33" s="362">
        <f>AQ18</f>
        <v>0</v>
      </c>
      <c r="W33" s="363">
        <f>AP18</f>
        <v>2</v>
      </c>
      <c r="X33" s="185">
        <f>AO21</f>
        <v>4</v>
      </c>
      <c r="Y33" s="184">
        <f>AN21</f>
        <v>15</v>
      </c>
      <c r="Z33" s="362">
        <f>AQ21</f>
        <v>0</v>
      </c>
      <c r="AA33" s="363">
        <f>AP21</f>
        <v>2</v>
      </c>
      <c r="AB33" s="185">
        <f>AO24</f>
        <v>8</v>
      </c>
      <c r="AC33" s="184">
        <f>AN24</f>
        <v>15</v>
      </c>
      <c r="AD33" s="362">
        <f>AQ24</f>
        <v>0</v>
      </c>
      <c r="AE33" s="363">
        <f>AP24</f>
        <v>2</v>
      </c>
      <c r="AF33" s="185">
        <f>AO27</f>
        <v>7</v>
      </c>
      <c r="AG33" s="184">
        <f>AN27</f>
        <v>15</v>
      </c>
      <c r="AH33" s="362">
        <f>AQ27</f>
        <v>0</v>
      </c>
      <c r="AI33" s="363">
        <f>AP27</f>
        <v>2</v>
      </c>
      <c r="AJ33" s="185">
        <f>AO30</f>
        <v>17</v>
      </c>
      <c r="AK33" s="184">
        <f>AN30</f>
        <v>15</v>
      </c>
      <c r="AL33" s="362">
        <f>AQ30</f>
        <v>2</v>
      </c>
      <c r="AM33" s="363">
        <f>AP30</f>
        <v>0</v>
      </c>
      <c r="AN33" s="352" t="s">
        <v>35</v>
      </c>
      <c r="AO33" s="352"/>
      <c r="AP33" s="352"/>
      <c r="AQ33" s="352"/>
      <c r="AR33" s="185">
        <v>13</v>
      </c>
      <c r="AS33" s="184">
        <v>15</v>
      </c>
      <c r="AT33" s="362">
        <v>0</v>
      </c>
      <c r="AU33" s="363">
        <v>2</v>
      </c>
      <c r="AV33" s="185"/>
      <c r="AW33" s="184"/>
      <c r="AX33" s="362"/>
      <c r="AY33" s="363"/>
      <c r="AZ33"/>
      <c r="BA33" s="344">
        <v>21</v>
      </c>
      <c r="BB33" s="345"/>
      <c r="BC33"/>
      <c r="BD33" s="346">
        <f t="shared" ref="BD33" si="104">BG33+BJ33</f>
        <v>38</v>
      </c>
      <c r="BE33" s="347"/>
      <c r="BF33"/>
      <c r="BG33" s="344">
        <v>29</v>
      </c>
      <c r="BH33" s="345"/>
      <c r="BI33" s="309"/>
      <c r="BJ33" s="344">
        <v>9</v>
      </c>
      <c r="BK33" s="345"/>
      <c r="BM33" s="353">
        <f>SUM(AV33:AV35,AR33:AR35,AJ33:AJ35,AF33:AF35,AB33:AB35,X33:X35,T33:T35,P33:P35,L33:L35,H33:H35,D33:D35)</f>
        <v>178</v>
      </c>
      <c r="BN33" s="353"/>
      <c r="BO33" s="353">
        <f>SUM(AW33:AW35,AS33:AS35,AK33:AK35,AG33:AG35,AC33:AC35,Y33:Y35,U33:U35,Q33:Q35,M33:M35,I33:I35,E33:E35)</f>
        <v>298</v>
      </c>
      <c r="BP33" s="353"/>
      <c r="BQ33" s="354">
        <f>BM33-BO33</f>
        <v>-120</v>
      </c>
      <c r="BR33" s="354"/>
      <c r="BT33" s="413">
        <f>BW33+BX33+BY33+BZ33+CA33+CB33+CC33+CD33+CE33+CF33+CG33+CH33</f>
        <v>1</v>
      </c>
      <c r="BU33" s="413"/>
      <c r="BV33" s="355"/>
      <c r="BW33" s="424" t="str">
        <f t="shared" ref="BW33" si="105">IF(F33-G33=2, "1",IF(F33-G33=1, "1",IF(F33-G33=-1,"0","0")))</f>
        <v>0</v>
      </c>
      <c r="BX33" s="421" t="str">
        <f t="shared" ref="BX33" si="106">IF(J33-K33=2, "1",IF(J33-K33=1, "1",IF(J33-K33=-1,"0","0")))</f>
        <v>0</v>
      </c>
      <c r="BY33" s="421" t="str">
        <f t="shared" ref="BY33" si="107">IF(N33-O33=2, "1",IF(N33-O33=1, "1",IF(N33-O33=-1,"0","0")))</f>
        <v>0</v>
      </c>
      <c r="BZ33" s="421" t="str">
        <f t="shared" ref="BZ33" si="108">IF(R33-S33=2, "1",IF(R33-S33=1, "1",IF(R33-S33=-1,"0","0")))</f>
        <v>0</v>
      </c>
      <c r="CA33" s="421" t="str">
        <f t="shared" ref="CA33" si="109">IF(V33-W33=2, "1",IF(V33-W33=1, "1",IF(V33-W33=-1,"0","0")))</f>
        <v>0</v>
      </c>
      <c r="CB33" s="421" t="str">
        <f t="shared" ref="CB33" si="110">IF(Z33-AA33=2, "1",IF(Z33-AA33=1, "1",IF(Z33-AA33=-1,"0","0")))</f>
        <v>0</v>
      </c>
      <c r="CC33" s="421" t="str">
        <f t="shared" ref="CC33" si="111">IF(AD33-AE33=2, "1",IF(AD33-AE33=1, "1",IF(AD33-AE33=-1,"0","0")))</f>
        <v>0</v>
      </c>
      <c r="CD33" s="421" t="str">
        <f t="shared" ref="CD33" si="112">IF(AH33-AI33=2, "1",IF(AH33-AI33=1, "1",IF(AH33-AI33=-1,"0","0")))</f>
        <v>0</v>
      </c>
      <c r="CE33" s="421" t="str">
        <f t="shared" ref="CE33" si="113">IF(AL33-AM33=2, "1",IF(AL33-AM33=1, "1",IF(AL33-AM33=-1,"0","0")))</f>
        <v>1</v>
      </c>
      <c r="CF33" s="420" t="str">
        <f t="shared" ref="CF33" si="114">IF(AP33-AQ33=2, "1",IF(AP33-AQ33=1, "1",IF(AP33-AQ33=-1,"0","0")))</f>
        <v>0</v>
      </c>
      <c r="CG33" s="421" t="str">
        <f t="shared" ref="CG33" si="115">IF(AT33-AU33=2, "1",IF(AT33-AU33=1, "1",IF(AT33-AU33=-1,"0","0")))</f>
        <v>0</v>
      </c>
      <c r="CH33" s="421" t="str">
        <f t="shared" ref="CH33" si="116">IF(AX33-AY33=2, "1",IF(AX33-AY33=1, "1",IF(AX33-AY33=-1,"0","0")))</f>
        <v>0</v>
      </c>
    </row>
    <row r="34" spans="1:86" ht="9.9499999999999993" customHeight="1" thickTop="1" thickBot="1" x14ac:dyDescent="0.3">
      <c r="A34" s="15" t="s">
        <v>11</v>
      </c>
      <c r="B34" s="357"/>
      <c r="C34" s="357"/>
      <c r="D34" s="190">
        <f>AO7</f>
        <v>7</v>
      </c>
      <c r="E34" s="191">
        <f>AN7</f>
        <v>15</v>
      </c>
      <c r="F34" s="362"/>
      <c r="G34" s="363"/>
      <c r="H34" s="192">
        <f>AO10</f>
        <v>7</v>
      </c>
      <c r="I34" s="191">
        <f>AN10</f>
        <v>15</v>
      </c>
      <c r="J34" s="362"/>
      <c r="K34" s="363"/>
      <c r="L34" s="192">
        <f>AO13</f>
        <v>4</v>
      </c>
      <c r="M34" s="191">
        <f>AN13</f>
        <v>15</v>
      </c>
      <c r="N34" s="362"/>
      <c r="O34" s="363"/>
      <c r="P34" s="192">
        <f>AO16</f>
        <v>11</v>
      </c>
      <c r="Q34" s="191">
        <f>AN16</f>
        <v>15</v>
      </c>
      <c r="R34" s="362"/>
      <c r="S34" s="363"/>
      <c r="T34" s="192">
        <f>AO19</f>
        <v>4</v>
      </c>
      <c r="U34" s="191">
        <f>AN19</f>
        <v>15</v>
      </c>
      <c r="V34" s="362"/>
      <c r="W34" s="363"/>
      <c r="X34" s="192">
        <f>AO22</f>
        <v>10</v>
      </c>
      <c r="Y34" s="191">
        <f>AN22</f>
        <v>15</v>
      </c>
      <c r="Z34" s="362"/>
      <c r="AA34" s="363"/>
      <c r="AB34" s="192">
        <f>AO25</f>
        <v>11</v>
      </c>
      <c r="AC34" s="191">
        <f>AN25</f>
        <v>15</v>
      </c>
      <c r="AD34" s="362"/>
      <c r="AE34" s="363"/>
      <c r="AF34" s="192">
        <f>AO28</f>
        <v>12</v>
      </c>
      <c r="AG34" s="191">
        <f>AN28</f>
        <v>15</v>
      </c>
      <c r="AH34" s="362"/>
      <c r="AI34" s="363"/>
      <c r="AJ34" s="192">
        <f>AO31</f>
        <v>15</v>
      </c>
      <c r="AK34" s="191">
        <f>AN31</f>
        <v>13</v>
      </c>
      <c r="AL34" s="362"/>
      <c r="AM34" s="363"/>
      <c r="AN34" s="352"/>
      <c r="AO34" s="352"/>
      <c r="AP34" s="352"/>
      <c r="AQ34" s="352"/>
      <c r="AR34" s="192">
        <v>12</v>
      </c>
      <c r="AS34" s="191">
        <v>15</v>
      </c>
      <c r="AT34" s="362"/>
      <c r="AU34" s="363"/>
      <c r="AV34" s="192"/>
      <c r="AW34" s="191"/>
      <c r="AX34" s="362"/>
      <c r="AY34" s="363"/>
      <c r="AZ34"/>
      <c r="BA34" s="344"/>
      <c r="BB34" s="345"/>
      <c r="BC34"/>
      <c r="BD34" s="346"/>
      <c r="BE34" s="347"/>
      <c r="BF34"/>
      <c r="BG34" s="344"/>
      <c r="BH34" s="345"/>
      <c r="BI34" s="309"/>
      <c r="BJ34" s="344"/>
      <c r="BK34" s="345"/>
      <c r="BM34" s="353"/>
      <c r="BN34" s="353"/>
      <c r="BO34" s="353"/>
      <c r="BP34" s="353"/>
      <c r="BQ34" s="354"/>
      <c r="BR34" s="354"/>
      <c r="BT34" s="413"/>
      <c r="BU34" s="413"/>
      <c r="BV34" s="355"/>
      <c r="BW34" s="424"/>
      <c r="BX34" s="421"/>
      <c r="BY34" s="421"/>
      <c r="BZ34" s="421"/>
      <c r="CA34" s="421"/>
      <c r="CB34" s="421"/>
      <c r="CC34" s="421"/>
      <c r="CD34" s="421"/>
      <c r="CE34" s="421"/>
      <c r="CF34" s="420"/>
      <c r="CG34" s="421"/>
      <c r="CH34" s="421"/>
    </row>
    <row r="35" spans="1:86" ht="9.9499999999999993" customHeight="1" thickTop="1" thickBot="1" x14ac:dyDescent="0.3">
      <c r="A35" s="26" t="s">
        <v>12</v>
      </c>
      <c r="B35" s="357"/>
      <c r="C35" s="357"/>
      <c r="D35" s="195">
        <f>AO8</f>
        <v>0</v>
      </c>
      <c r="E35" s="196">
        <f>AN8</f>
        <v>0</v>
      </c>
      <c r="F35" s="362"/>
      <c r="G35" s="363"/>
      <c r="H35" s="197">
        <f>AO11</f>
        <v>0</v>
      </c>
      <c r="I35" s="196">
        <f>AN11</f>
        <v>0</v>
      </c>
      <c r="J35" s="362"/>
      <c r="K35" s="363"/>
      <c r="L35" s="197">
        <f>AO14</f>
        <v>0</v>
      </c>
      <c r="M35" s="196">
        <f>AN14</f>
        <v>0</v>
      </c>
      <c r="N35" s="362"/>
      <c r="O35" s="363"/>
      <c r="P35" s="197">
        <f>AO17</f>
        <v>0</v>
      </c>
      <c r="Q35" s="196">
        <f>AN17</f>
        <v>0</v>
      </c>
      <c r="R35" s="362"/>
      <c r="S35" s="363"/>
      <c r="T35" s="197">
        <f>AO20</f>
        <v>0</v>
      </c>
      <c r="U35" s="196">
        <f>AN20</f>
        <v>0</v>
      </c>
      <c r="V35" s="362"/>
      <c r="W35" s="363"/>
      <c r="X35" s="197">
        <f>AO23</f>
        <v>0</v>
      </c>
      <c r="Y35" s="196">
        <f>AN23</f>
        <v>0</v>
      </c>
      <c r="Z35" s="362"/>
      <c r="AA35" s="363"/>
      <c r="AB35" s="197">
        <f>AO26</f>
        <v>0</v>
      </c>
      <c r="AC35" s="196">
        <f>AN26</f>
        <v>0</v>
      </c>
      <c r="AD35" s="362"/>
      <c r="AE35" s="363"/>
      <c r="AF35" s="197">
        <f>AO29</f>
        <v>0</v>
      </c>
      <c r="AG35" s="196">
        <f>AN29</f>
        <v>0</v>
      </c>
      <c r="AH35" s="362"/>
      <c r="AI35" s="363"/>
      <c r="AJ35" s="197">
        <f>AO32</f>
        <v>0</v>
      </c>
      <c r="AK35" s="196">
        <f>AN32</f>
        <v>0</v>
      </c>
      <c r="AL35" s="362"/>
      <c r="AM35" s="363"/>
      <c r="AN35" s="352"/>
      <c r="AO35" s="352"/>
      <c r="AP35" s="352"/>
      <c r="AQ35" s="352"/>
      <c r="AR35" s="197"/>
      <c r="AS35" s="196"/>
      <c r="AT35" s="362"/>
      <c r="AU35" s="363"/>
      <c r="AV35" s="197"/>
      <c r="AW35" s="196"/>
      <c r="AX35" s="362"/>
      <c r="AY35" s="363"/>
      <c r="AZ35"/>
      <c r="BA35" s="344"/>
      <c r="BB35" s="345"/>
      <c r="BC35"/>
      <c r="BD35" s="346"/>
      <c r="BE35" s="347"/>
      <c r="BF35"/>
      <c r="BG35" s="344"/>
      <c r="BH35" s="345"/>
      <c r="BI35" s="309"/>
      <c r="BJ35" s="344"/>
      <c r="BK35" s="345"/>
      <c r="BM35" s="353"/>
      <c r="BN35" s="353"/>
      <c r="BO35" s="353"/>
      <c r="BP35" s="353"/>
      <c r="BQ35" s="354"/>
      <c r="BR35" s="354"/>
      <c r="BT35" s="413"/>
      <c r="BU35" s="413"/>
      <c r="BV35" s="355"/>
      <c r="BW35" s="424"/>
      <c r="BX35" s="421"/>
      <c r="BY35" s="421"/>
      <c r="BZ35" s="421"/>
      <c r="CA35" s="421"/>
      <c r="CB35" s="421"/>
      <c r="CC35" s="421"/>
      <c r="CD35" s="421"/>
      <c r="CE35" s="421"/>
      <c r="CF35" s="420"/>
      <c r="CG35" s="421"/>
      <c r="CH35" s="421"/>
    </row>
    <row r="36" spans="1:86" ht="9.9499999999999993" customHeight="1" thickTop="1" thickBot="1" x14ac:dyDescent="0.3">
      <c r="A36" s="4" t="s">
        <v>8</v>
      </c>
      <c r="B36" s="357" t="s">
        <v>31</v>
      </c>
      <c r="C36" s="357" t="s">
        <v>46</v>
      </c>
      <c r="D36" s="79">
        <f>AS6</f>
        <v>0</v>
      </c>
      <c r="E36" s="78">
        <f>AR6</f>
        <v>15</v>
      </c>
      <c r="F36" s="359">
        <f>AU6</f>
        <v>0</v>
      </c>
      <c r="G36" s="358">
        <f>AT6</f>
        <v>2</v>
      </c>
      <c r="H36" s="77">
        <f>AS9</f>
        <v>0</v>
      </c>
      <c r="I36" s="78">
        <f>AR9</f>
        <v>15</v>
      </c>
      <c r="J36" s="359">
        <f>AU9</f>
        <v>0</v>
      </c>
      <c r="K36" s="358">
        <f>AT9</f>
        <v>2</v>
      </c>
      <c r="L36" s="77">
        <f>AS12</f>
        <v>0</v>
      </c>
      <c r="M36" s="78">
        <f>AR12</f>
        <v>15</v>
      </c>
      <c r="N36" s="359">
        <f>AU12</f>
        <v>0</v>
      </c>
      <c r="O36" s="358">
        <f>AT12</f>
        <v>2</v>
      </c>
      <c r="P36" s="200">
        <f>AS15</f>
        <v>0</v>
      </c>
      <c r="Q36" s="201">
        <f>AR15</f>
        <v>15</v>
      </c>
      <c r="R36" s="359">
        <f>AU15</f>
        <v>0</v>
      </c>
      <c r="S36" s="358">
        <f>AT15</f>
        <v>2</v>
      </c>
      <c r="T36" s="77">
        <f>AS18</f>
        <v>0</v>
      </c>
      <c r="U36" s="78">
        <f>AR18</f>
        <v>15</v>
      </c>
      <c r="V36" s="359">
        <f>AU18</f>
        <v>0</v>
      </c>
      <c r="W36" s="358">
        <f>AT18</f>
        <v>2</v>
      </c>
      <c r="X36" s="77">
        <f>AS21</f>
        <v>0</v>
      </c>
      <c r="Y36" s="78">
        <f>AR21</f>
        <v>15</v>
      </c>
      <c r="Z36" s="359">
        <f>AU21</f>
        <v>0</v>
      </c>
      <c r="AA36" s="358">
        <f>AT21</f>
        <v>2</v>
      </c>
      <c r="AB36" s="77">
        <f>AS24</f>
        <v>0</v>
      </c>
      <c r="AC36" s="78">
        <f>AR24</f>
        <v>15</v>
      </c>
      <c r="AD36" s="359">
        <f>AU24</f>
        <v>0</v>
      </c>
      <c r="AE36" s="358">
        <f>AT24</f>
        <v>2</v>
      </c>
      <c r="AF36" s="77">
        <f>AS27</f>
        <v>0</v>
      </c>
      <c r="AG36" s="78">
        <f>AR27</f>
        <v>15</v>
      </c>
      <c r="AH36" s="359">
        <f>AU27</f>
        <v>0</v>
      </c>
      <c r="AI36" s="358">
        <f>AT27</f>
        <v>2</v>
      </c>
      <c r="AJ36" s="77">
        <f>AS30</f>
        <v>0</v>
      </c>
      <c r="AK36" s="78">
        <f>AR30</f>
        <v>15</v>
      </c>
      <c r="AL36" s="359">
        <f>AU30</f>
        <v>0</v>
      </c>
      <c r="AM36" s="358">
        <f>AT30</f>
        <v>2</v>
      </c>
      <c r="AN36" s="77">
        <f>AS33</f>
        <v>15</v>
      </c>
      <c r="AO36" s="78">
        <f>AR33</f>
        <v>13</v>
      </c>
      <c r="AP36" s="359">
        <f>AU33</f>
        <v>2</v>
      </c>
      <c r="AQ36" s="358">
        <f>AT33</f>
        <v>0</v>
      </c>
      <c r="AR36" s="352" t="s">
        <v>35</v>
      </c>
      <c r="AS36" s="352"/>
      <c r="AT36" s="352"/>
      <c r="AU36" s="352"/>
      <c r="AV36" s="77"/>
      <c r="AW36" s="78"/>
      <c r="AX36" s="359"/>
      <c r="AY36" s="358"/>
      <c r="AZ36"/>
      <c r="BA36" s="344"/>
      <c r="BB36" s="345"/>
      <c r="BC36"/>
      <c r="BD36" s="346">
        <f t="shared" ref="BD36" si="117">BG36+BJ36</f>
        <v>2</v>
      </c>
      <c r="BE36" s="347"/>
      <c r="BF36"/>
      <c r="BG36" s="344">
        <v>0</v>
      </c>
      <c r="BH36" s="345"/>
      <c r="BI36" s="309"/>
      <c r="BJ36" s="344">
        <v>2</v>
      </c>
      <c r="BK36" s="345"/>
      <c r="BM36" s="353">
        <f>SUM(AV36:AV38,AN36:AN38,AJ36:AJ38,AF36:AF38,AB36:AB38,X36:X38,T36:T38,P36:P38,L36:L38,H36:H38,D36:D38)</f>
        <v>30</v>
      </c>
      <c r="BN36" s="353"/>
      <c r="BO36" s="353">
        <f>SUM(AW36:AW38,AO36:AO38,AK36:AK38,AG36:AG38,AC36:AC38,Y36:Y38,U36:U38,Q36:Q38,M36:M38,I36:I38,E36:E38)</f>
        <v>295</v>
      </c>
      <c r="BP36" s="353"/>
      <c r="BQ36" s="354">
        <f>BM36-BO36</f>
        <v>-265</v>
      </c>
      <c r="BR36" s="354"/>
      <c r="BT36" s="413">
        <f>BW36+BX36+BY36+BZ36+CA36+CB36+CC36+CD36+CE36+CF36+CG36+CH36</f>
        <v>1</v>
      </c>
      <c r="BU36" s="413"/>
      <c r="BV36" s="355"/>
      <c r="BW36" s="424" t="str">
        <f t="shared" ref="BW36" si="118">IF(F36-G36=2, "1",IF(F36-G36=1, "1",IF(F36-G36=-1,"0","0")))</f>
        <v>0</v>
      </c>
      <c r="BX36" s="421" t="str">
        <f t="shared" ref="BX36" si="119">IF(J36-K36=2, "1",IF(J36-K36=1, "1",IF(J36-K36=-1,"0","0")))</f>
        <v>0</v>
      </c>
      <c r="BY36" s="421" t="str">
        <f t="shared" ref="BY36" si="120">IF(N36-O36=2, "1",IF(N36-O36=1, "1",IF(N36-O36=-1,"0","0")))</f>
        <v>0</v>
      </c>
      <c r="BZ36" s="421" t="str">
        <f t="shared" ref="BZ36" si="121">IF(R36-S36=2, "1",IF(R36-S36=1, "1",IF(R36-S36=-1,"0","0")))</f>
        <v>0</v>
      </c>
      <c r="CA36" s="421" t="str">
        <f t="shared" ref="CA36" si="122">IF(V36-W36=2, "1",IF(V36-W36=1, "1",IF(V36-W36=-1,"0","0")))</f>
        <v>0</v>
      </c>
      <c r="CB36" s="421" t="str">
        <f t="shared" ref="CB36" si="123">IF(Z36-AA36=2, "1",IF(Z36-AA36=1, "1",IF(Z36-AA36=-1,"0","0")))</f>
        <v>0</v>
      </c>
      <c r="CC36" s="421" t="str">
        <f t="shared" ref="CC36" si="124">IF(AD36-AE36=2, "1",IF(AD36-AE36=1, "1",IF(AD36-AE36=-1,"0","0")))</f>
        <v>0</v>
      </c>
      <c r="CD36" s="421" t="str">
        <f t="shared" ref="CD36" si="125">IF(AH36-AI36=2, "1",IF(AH36-AI36=1, "1",IF(AH36-AI36=-1,"0","0")))</f>
        <v>0</v>
      </c>
      <c r="CE36" s="421" t="str">
        <f t="shared" ref="CE36" si="126">IF(AL36-AM36=2, "1",IF(AL36-AM36=1, "1",IF(AL36-AM36=-1,"0","0")))</f>
        <v>0</v>
      </c>
      <c r="CF36" s="421" t="str">
        <f t="shared" ref="CF36" si="127">IF(AP36-AQ36=2, "1",IF(AP36-AQ36=1, "1",IF(AP36-AQ36=-1,"0","0")))</f>
        <v>1</v>
      </c>
      <c r="CG36" s="420" t="str">
        <f t="shared" ref="CG36" si="128">IF(AT36-AU36=2, "1",IF(AT36-AU36=1, "1",IF(AT36-AU36=-1,"0","0")))</f>
        <v>0</v>
      </c>
      <c r="CH36" s="421" t="str">
        <f t="shared" ref="CH36" si="129">IF(AX36-AY36=2, "1",IF(AX36-AY36=1, "1",IF(AX36-AY36=-1,"0","0")))</f>
        <v>0</v>
      </c>
    </row>
    <row r="37" spans="1:86" ht="9.9499999999999993" customHeight="1" thickTop="1" thickBot="1" x14ac:dyDescent="0.3">
      <c r="A37" s="15" t="s">
        <v>11</v>
      </c>
      <c r="B37" s="357"/>
      <c r="C37" s="357"/>
      <c r="D37" s="86">
        <f>AS7</f>
        <v>0</v>
      </c>
      <c r="E37" s="85">
        <f>AR7</f>
        <v>15</v>
      </c>
      <c r="F37" s="359"/>
      <c r="G37" s="358"/>
      <c r="H37" s="84">
        <f>AS10</f>
        <v>0</v>
      </c>
      <c r="I37" s="85">
        <f>AR10</f>
        <v>15</v>
      </c>
      <c r="J37" s="359"/>
      <c r="K37" s="358"/>
      <c r="L37" s="84">
        <f>AS13</f>
        <v>0</v>
      </c>
      <c r="M37" s="85">
        <f>AR13</f>
        <v>15</v>
      </c>
      <c r="N37" s="359"/>
      <c r="O37" s="358"/>
      <c r="P37" s="84">
        <f>AS16</f>
        <v>0</v>
      </c>
      <c r="Q37" s="85">
        <f>AR16</f>
        <v>15</v>
      </c>
      <c r="R37" s="359"/>
      <c r="S37" s="358"/>
      <c r="T37" s="84">
        <f>AS19</f>
        <v>0</v>
      </c>
      <c r="U37" s="85">
        <f>AR19</f>
        <v>15</v>
      </c>
      <c r="V37" s="359"/>
      <c r="W37" s="358"/>
      <c r="X37" s="84">
        <f>AS22</f>
        <v>0</v>
      </c>
      <c r="Y37" s="85">
        <f>AR22</f>
        <v>15</v>
      </c>
      <c r="Z37" s="359"/>
      <c r="AA37" s="358"/>
      <c r="AB37" s="84">
        <f>AS25</f>
        <v>0</v>
      </c>
      <c r="AC37" s="85">
        <f>AR25</f>
        <v>15</v>
      </c>
      <c r="AD37" s="359"/>
      <c r="AE37" s="358"/>
      <c r="AF37" s="84">
        <f>AS28</f>
        <v>0</v>
      </c>
      <c r="AG37" s="85">
        <f>AR28</f>
        <v>15</v>
      </c>
      <c r="AH37" s="359"/>
      <c r="AI37" s="358"/>
      <c r="AJ37" s="84">
        <f>AS31</f>
        <v>0</v>
      </c>
      <c r="AK37" s="85">
        <f>AR31</f>
        <v>15</v>
      </c>
      <c r="AL37" s="359"/>
      <c r="AM37" s="358"/>
      <c r="AN37" s="84">
        <f>AS34</f>
        <v>15</v>
      </c>
      <c r="AO37" s="85">
        <f>AR34</f>
        <v>12</v>
      </c>
      <c r="AP37" s="359"/>
      <c r="AQ37" s="358"/>
      <c r="AR37" s="352"/>
      <c r="AS37" s="352"/>
      <c r="AT37" s="352"/>
      <c r="AU37" s="352"/>
      <c r="AV37" s="84"/>
      <c r="AW37" s="85"/>
      <c r="AX37" s="359"/>
      <c r="AY37" s="358"/>
      <c r="AZ37"/>
      <c r="BA37" s="344"/>
      <c r="BB37" s="345"/>
      <c r="BC37"/>
      <c r="BD37" s="346"/>
      <c r="BE37" s="347"/>
      <c r="BF37"/>
      <c r="BG37" s="344"/>
      <c r="BH37" s="345"/>
      <c r="BI37" s="309"/>
      <c r="BJ37" s="344"/>
      <c r="BK37" s="345"/>
      <c r="BM37" s="353"/>
      <c r="BN37" s="353"/>
      <c r="BO37" s="353"/>
      <c r="BP37" s="353"/>
      <c r="BQ37" s="354"/>
      <c r="BR37" s="354"/>
      <c r="BT37" s="413"/>
      <c r="BU37" s="413"/>
      <c r="BV37" s="355"/>
      <c r="BW37" s="424"/>
      <c r="BX37" s="421"/>
      <c r="BY37" s="421"/>
      <c r="BZ37" s="421"/>
      <c r="CA37" s="421"/>
      <c r="CB37" s="421"/>
      <c r="CC37" s="421"/>
      <c r="CD37" s="421"/>
      <c r="CE37" s="421"/>
      <c r="CF37" s="421"/>
      <c r="CG37" s="420"/>
      <c r="CH37" s="421"/>
    </row>
    <row r="38" spans="1:86" ht="9.9499999999999993" customHeight="1" thickTop="1" thickBot="1" x14ac:dyDescent="0.3">
      <c r="A38" s="26" t="s">
        <v>12</v>
      </c>
      <c r="B38" s="357"/>
      <c r="C38" s="357"/>
      <c r="D38" s="93">
        <f>AS8</f>
        <v>0</v>
      </c>
      <c r="E38" s="92">
        <f>AR8</f>
        <v>0</v>
      </c>
      <c r="F38" s="359"/>
      <c r="G38" s="358"/>
      <c r="H38" s="91">
        <f>AS11</f>
        <v>0</v>
      </c>
      <c r="I38" s="92">
        <f>AR11</f>
        <v>0</v>
      </c>
      <c r="J38" s="359"/>
      <c r="K38" s="358"/>
      <c r="L38" s="91">
        <f>AS14</f>
        <v>0</v>
      </c>
      <c r="M38" s="92">
        <f>AR14</f>
        <v>0</v>
      </c>
      <c r="N38" s="359"/>
      <c r="O38" s="358"/>
      <c r="P38" s="91">
        <f>AS17</f>
        <v>0</v>
      </c>
      <c r="Q38" s="92">
        <f>AR17</f>
        <v>0</v>
      </c>
      <c r="R38" s="359"/>
      <c r="S38" s="358"/>
      <c r="T38" s="91">
        <f>AS20</f>
        <v>0</v>
      </c>
      <c r="U38" s="92">
        <f>AR20</f>
        <v>0</v>
      </c>
      <c r="V38" s="359"/>
      <c r="W38" s="358"/>
      <c r="X38" s="91">
        <f>AS23</f>
        <v>0</v>
      </c>
      <c r="Y38" s="92">
        <f>AR23</f>
        <v>0</v>
      </c>
      <c r="Z38" s="359"/>
      <c r="AA38" s="358"/>
      <c r="AB38" s="91">
        <f>AS26</f>
        <v>0</v>
      </c>
      <c r="AC38" s="92">
        <f>AR26</f>
        <v>0</v>
      </c>
      <c r="AD38" s="359"/>
      <c r="AE38" s="358"/>
      <c r="AF38" s="91">
        <f>AS29</f>
        <v>0</v>
      </c>
      <c r="AG38" s="92">
        <f>AR29</f>
        <v>0</v>
      </c>
      <c r="AH38" s="359"/>
      <c r="AI38" s="358"/>
      <c r="AJ38" s="91">
        <f>AS32</f>
        <v>0</v>
      </c>
      <c r="AK38" s="92">
        <f>AR32</f>
        <v>0</v>
      </c>
      <c r="AL38" s="359"/>
      <c r="AM38" s="358"/>
      <c r="AN38" s="91">
        <f>AS35</f>
        <v>0</v>
      </c>
      <c r="AO38" s="92">
        <f>AR35</f>
        <v>0</v>
      </c>
      <c r="AP38" s="359"/>
      <c r="AQ38" s="358"/>
      <c r="AR38" s="352"/>
      <c r="AS38" s="352"/>
      <c r="AT38" s="352"/>
      <c r="AU38" s="352"/>
      <c r="AV38" s="91"/>
      <c r="AW38" s="92"/>
      <c r="AX38" s="359"/>
      <c r="AY38" s="358"/>
      <c r="AZ38"/>
      <c r="BA38" s="344"/>
      <c r="BB38" s="345"/>
      <c r="BC38"/>
      <c r="BD38" s="346"/>
      <c r="BE38" s="347"/>
      <c r="BF38"/>
      <c r="BG38" s="344"/>
      <c r="BH38" s="345"/>
      <c r="BI38" s="309"/>
      <c r="BJ38" s="344"/>
      <c r="BK38" s="345"/>
      <c r="BM38" s="353"/>
      <c r="BN38" s="353"/>
      <c r="BO38" s="353"/>
      <c r="BP38" s="353"/>
      <c r="BQ38" s="354"/>
      <c r="BR38" s="354"/>
      <c r="BT38" s="413"/>
      <c r="BU38" s="413"/>
      <c r="BV38" s="355"/>
      <c r="BW38" s="424"/>
      <c r="BX38" s="421"/>
      <c r="BY38" s="421"/>
      <c r="BZ38" s="421"/>
      <c r="CA38" s="421"/>
      <c r="CB38" s="421"/>
      <c r="CC38" s="421"/>
      <c r="CD38" s="421"/>
      <c r="CE38" s="421"/>
      <c r="CF38" s="421"/>
      <c r="CG38" s="420"/>
      <c r="CH38" s="421"/>
    </row>
    <row r="39" spans="1:86" ht="9.9499999999999993" customHeight="1" thickTop="1" thickBot="1" x14ac:dyDescent="0.3">
      <c r="A39" s="4" t="s">
        <v>8</v>
      </c>
      <c r="B39" s="357" t="s">
        <v>33</v>
      </c>
      <c r="C39" s="357"/>
      <c r="D39" s="202">
        <f>AW6</f>
        <v>0</v>
      </c>
      <c r="E39" s="203">
        <f>AV6</f>
        <v>0</v>
      </c>
      <c r="F39" s="350">
        <f>AY6</f>
        <v>0</v>
      </c>
      <c r="G39" s="351">
        <f>AX6</f>
        <v>0</v>
      </c>
      <c r="H39" s="204">
        <f>AW9</f>
        <v>0</v>
      </c>
      <c r="I39" s="203">
        <f>AV9</f>
        <v>0</v>
      </c>
      <c r="J39" s="350">
        <f>AY9</f>
        <v>0</v>
      </c>
      <c r="K39" s="351">
        <f>AX9</f>
        <v>0</v>
      </c>
      <c r="L39" s="204">
        <f>AW12</f>
        <v>0</v>
      </c>
      <c r="M39" s="203">
        <f>AV12</f>
        <v>0</v>
      </c>
      <c r="N39" s="350">
        <f>AY12</f>
        <v>0</v>
      </c>
      <c r="O39" s="351">
        <f>AX12</f>
        <v>0</v>
      </c>
      <c r="P39" s="205">
        <f>AW15</f>
        <v>0</v>
      </c>
      <c r="Q39" s="206">
        <f>AV15</f>
        <v>0</v>
      </c>
      <c r="R39" s="350">
        <f>AY15</f>
        <v>0</v>
      </c>
      <c r="S39" s="351">
        <f>AX15</f>
        <v>0</v>
      </c>
      <c r="T39" s="204">
        <f>AW18</f>
        <v>0</v>
      </c>
      <c r="U39" s="203">
        <f>AV18</f>
        <v>0</v>
      </c>
      <c r="V39" s="350">
        <f>AY18</f>
        <v>0</v>
      </c>
      <c r="W39" s="351">
        <f>AX18</f>
        <v>0</v>
      </c>
      <c r="X39" s="204">
        <f>AW21</f>
        <v>0</v>
      </c>
      <c r="Y39" s="203">
        <f>AV21</f>
        <v>0</v>
      </c>
      <c r="Z39" s="350">
        <f>AY21</f>
        <v>0</v>
      </c>
      <c r="AA39" s="351">
        <f>AX21</f>
        <v>0</v>
      </c>
      <c r="AB39" s="204">
        <f>AW24</f>
        <v>0</v>
      </c>
      <c r="AC39" s="203">
        <f>AV24</f>
        <v>0</v>
      </c>
      <c r="AD39" s="350">
        <f>AY24</f>
        <v>0</v>
      </c>
      <c r="AE39" s="351">
        <f>AX24</f>
        <v>0</v>
      </c>
      <c r="AF39" s="204">
        <f>AW27</f>
        <v>0</v>
      </c>
      <c r="AG39" s="203">
        <f>AV27</f>
        <v>0</v>
      </c>
      <c r="AH39" s="350">
        <f>AY27</f>
        <v>0</v>
      </c>
      <c r="AI39" s="351">
        <f>AX27</f>
        <v>0</v>
      </c>
      <c r="AJ39" s="204">
        <f>AW30</f>
        <v>0</v>
      </c>
      <c r="AK39" s="203">
        <f>AV30</f>
        <v>0</v>
      </c>
      <c r="AL39" s="350">
        <f>AY30</f>
        <v>0</v>
      </c>
      <c r="AM39" s="351">
        <f>AX30</f>
        <v>0</v>
      </c>
      <c r="AN39" s="204">
        <f>AW33</f>
        <v>0</v>
      </c>
      <c r="AO39" s="203">
        <f>AV33</f>
        <v>0</v>
      </c>
      <c r="AP39" s="350">
        <f>AY33</f>
        <v>0</v>
      </c>
      <c r="AQ39" s="351">
        <f>AX33</f>
        <v>0</v>
      </c>
      <c r="AR39" s="204">
        <f>AW36</f>
        <v>0</v>
      </c>
      <c r="AS39" s="203">
        <f>AV36</f>
        <v>0</v>
      </c>
      <c r="AT39" s="422">
        <f>AY36</f>
        <v>0</v>
      </c>
      <c r="AU39" s="423">
        <f>AX36</f>
        <v>0</v>
      </c>
      <c r="AV39" s="352" t="s">
        <v>35</v>
      </c>
      <c r="AW39" s="352"/>
      <c r="AX39" s="352"/>
      <c r="AY39" s="352"/>
      <c r="AZ39"/>
      <c r="BA39" s="344"/>
      <c r="BB39" s="345"/>
      <c r="BC39"/>
      <c r="BD39" s="346"/>
      <c r="BE39" s="347"/>
      <c r="BF39"/>
      <c r="BG39" s="344"/>
      <c r="BH39" s="345"/>
      <c r="BI39" s="309"/>
      <c r="BJ39" s="344"/>
      <c r="BK39" s="345"/>
      <c r="BM39" s="353">
        <f>SUM(AR39:AR41,AN39:AN41,AJ39:AJ41,AF39:AF41,AB39:AB41,X39:X41,T39:T41,P39:P41,L39:L41,H39:H41,D39:D41)</f>
        <v>0</v>
      </c>
      <c r="BN39" s="353"/>
      <c r="BO39" s="353">
        <f>SUM(AS39:AS41,AO39:AO41,AK39:AK41,AG39:AG41,AC39:AC41,Y39:Y41,U39:U41,Q39:Q41,M39:M41,I39:I41,E39:E41)</f>
        <v>0</v>
      </c>
      <c r="BP39" s="353"/>
      <c r="BQ39" s="354">
        <f>BM39-BO39</f>
        <v>0</v>
      </c>
      <c r="BR39" s="354"/>
      <c r="BT39" s="413">
        <f>BW39+BX39+BY39+BZ39+CA39+CB39+CC39+CD39+CE39+CF39+CG39+CH39</f>
        <v>0</v>
      </c>
      <c r="BU39" s="413"/>
      <c r="BV39" s="355"/>
      <c r="BW39" s="424" t="str">
        <f t="shared" ref="BW39" si="130">IF(F39-G39=2, "1",IF(F39-G39=1, "1",IF(F39-G39=-1,"0","0")))</f>
        <v>0</v>
      </c>
      <c r="BX39" s="421" t="str">
        <f t="shared" ref="BX39" si="131">IF(J39-K39=2, "1",IF(J39-K39=1, "1",IF(J39-K39=-1,"0","0")))</f>
        <v>0</v>
      </c>
      <c r="BY39" s="421" t="str">
        <f t="shared" ref="BY39" si="132">IF(N39-O39=2, "1",IF(N39-O39=1, "1",IF(N39-O39=-1,"0","0")))</f>
        <v>0</v>
      </c>
      <c r="BZ39" s="421" t="str">
        <f t="shared" ref="BZ39" si="133">IF(R39-S39=2, "1",IF(R39-S39=1, "1",IF(R39-S39=-1,"0","0")))</f>
        <v>0</v>
      </c>
      <c r="CA39" s="421" t="str">
        <f t="shared" ref="CA39" si="134">IF(V39-W39=2, "1",IF(V39-W39=1, "1",IF(V39-W39=-1,"0","0")))</f>
        <v>0</v>
      </c>
      <c r="CB39" s="421" t="str">
        <f t="shared" ref="CB39" si="135">IF(Z39-AA39=2, "1",IF(Z39-AA39=1, "1",IF(Z39-AA39=-1,"0","0")))</f>
        <v>0</v>
      </c>
      <c r="CC39" s="421" t="str">
        <f t="shared" ref="CC39" si="136">IF(AD39-AE39=2, "1",IF(AD39-AE39=1, "1",IF(AD39-AE39=-1,"0","0")))</f>
        <v>0</v>
      </c>
      <c r="CD39" s="421" t="str">
        <f t="shared" ref="CD39" si="137">IF(AH39-AI39=2, "1",IF(AH39-AI39=1, "1",IF(AH39-AI39=-1,"0","0")))</f>
        <v>0</v>
      </c>
      <c r="CE39" s="421" t="str">
        <f t="shared" ref="CE39" si="138">IF(AL39-AM39=2, "1",IF(AL39-AM39=1, "1",IF(AL39-AM39=-1,"0","0")))</f>
        <v>0</v>
      </c>
      <c r="CF39" s="421" t="str">
        <f t="shared" ref="CF39" si="139">IF(AP39-AQ39=2, "1",IF(AP39-AQ39=1, "1",IF(AP39-AQ39=-1,"0","0")))</f>
        <v>0</v>
      </c>
      <c r="CG39" s="421" t="str">
        <f t="shared" ref="CG39" si="140">IF(AT39-AU39=2, "1",IF(AT39-AU39=1, "1",IF(AT39-AU39=-1,"0","0")))</f>
        <v>0</v>
      </c>
      <c r="CH39" s="420" t="str">
        <f t="shared" ref="CH39" si="141">IF(AX39-AY39=2, "1",IF(AX39-AY39=1, "1",IF(AX39-AY39=-1,"0","0")))</f>
        <v>0</v>
      </c>
    </row>
    <row r="40" spans="1:86" ht="9.9499999999999993" customHeight="1" thickTop="1" thickBot="1" x14ac:dyDescent="0.3">
      <c r="A40" s="15" t="s">
        <v>11</v>
      </c>
      <c r="B40" s="357"/>
      <c r="C40" s="357"/>
      <c r="D40" s="207">
        <f>AW7</f>
        <v>0</v>
      </c>
      <c r="E40" s="208">
        <f>AV7</f>
        <v>0</v>
      </c>
      <c r="F40" s="350"/>
      <c r="G40" s="351"/>
      <c r="H40" s="209">
        <f>AW10</f>
        <v>0</v>
      </c>
      <c r="I40" s="208">
        <f>AV10</f>
        <v>0</v>
      </c>
      <c r="J40" s="350"/>
      <c r="K40" s="351"/>
      <c r="L40" s="209">
        <f>AW13</f>
        <v>0</v>
      </c>
      <c r="M40" s="208">
        <f>AV13</f>
        <v>0</v>
      </c>
      <c r="N40" s="350"/>
      <c r="O40" s="351"/>
      <c r="P40" s="209">
        <f>AW16</f>
        <v>0</v>
      </c>
      <c r="Q40" s="208">
        <f>AV16</f>
        <v>0</v>
      </c>
      <c r="R40" s="350"/>
      <c r="S40" s="351"/>
      <c r="T40" s="209">
        <f>AW19</f>
        <v>0</v>
      </c>
      <c r="U40" s="208">
        <f>AV19</f>
        <v>0</v>
      </c>
      <c r="V40" s="350"/>
      <c r="W40" s="351"/>
      <c r="X40" s="209">
        <f>AW22</f>
        <v>0</v>
      </c>
      <c r="Y40" s="208">
        <f>AV22</f>
        <v>0</v>
      </c>
      <c r="Z40" s="350"/>
      <c r="AA40" s="351"/>
      <c r="AB40" s="209">
        <f>AW25</f>
        <v>0</v>
      </c>
      <c r="AC40" s="208">
        <f>AV25</f>
        <v>0</v>
      </c>
      <c r="AD40" s="350"/>
      <c r="AE40" s="351"/>
      <c r="AF40" s="209">
        <f>AW28</f>
        <v>0</v>
      </c>
      <c r="AG40" s="208">
        <f>AV28</f>
        <v>0</v>
      </c>
      <c r="AH40" s="350"/>
      <c r="AI40" s="351"/>
      <c r="AJ40" s="209">
        <f>AW31</f>
        <v>0</v>
      </c>
      <c r="AK40" s="208">
        <f>AV31</f>
        <v>0</v>
      </c>
      <c r="AL40" s="350"/>
      <c r="AM40" s="351"/>
      <c r="AN40" s="209">
        <f>AW34</f>
        <v>0</v>
      </c>
      <c r="AO40" s="208">
        <f>AV34</f>
        <v>0</v>
      </c>
      <c r="AP40" s="350"/>
      <c r="AQ40" s="351"/>
      <c r="AR40" s="209">
        <f>AW37</f>
        <v>0</v>
      </c>
      <c r="AS40" s="208">
        <f>AV37</f>
        <v>0</v>
      </c>
      <c r="AT40" s="422"/>
      <c r="AU40" s="423"/>
      <c r="AV40" s="352"/>
      <c r="AW40" s="352"/>
      <c r="AX40" s="352"/>
      <c r="AY40" s="352"/>
      <c r="AZ40"/>
      <c r="BA40" s="344"/>
      <c r="BB40" s="345"/>
      <c r="BC40"/>
      <c r="BD40" s="346"/>
      <c r="BE40" s="347"/>
      <c r="BF40"/>
      <c r="BG40" s="344"/>
      <c r="BH40" s="345"/>
      <c r="BI40" s="309"/>
      <c r="BJ40" s="344"/>
      <c r="BK40" s="345"/>
      <c r="BM40" s="353"/>
      <c r="BN40" s="353"/>
      <c r="BO40" s="353"/>
      <c r="BP40" s="353"/>
      <c r="BQ40" s="354"/>
      <c r="BR40" s="354"/>
      <c r="BT40" s="413"/>
      <c r="BU40" s="413"/>
      <c r="BV40" s="355"/>
      <c r="BW40" s="424"/>
      <c r="BX40" s="421"/>
      <c r="BY40" s="421"/>
      <c r="BZ40" s="421"/>
      <c r="CA40" s="421"/>
      <c r="CB40" s="421"/>
      <c r="CC40" s="421"/>
      <c r="CD40" s="421"/>
      <c r="CE40" s="421"/>
      <c r="CF40" s="421"/>
      <c r="CG40" s="421"/>
      <c r="CH40" s="420"/>
    </row>
    <row r="41" spans="1:86" ht="9.9499999999999993" customHeight="1" thickTop="1" thickBot="1" x14ac:dyDescent="0.3">
      <c r="A41" s="26" t="s">
        <v>12</v>
      </c>
      <c r="B41" s="357"/>
      <c r="C41" s="357"/>
      <c r="D41" s="210">
        <f>AW8</f>
        <v>0</v>
      </c>
      <c r="E41" s="211">
        <f>AV8</f>
        <v>0</v>
      </c>
      <c r="F41" s="350"/>
      <c r="G41" s="351"/>
      <c r="H41" s="212">
        <f>AW11</f>
        <v>0</v>
      </c>
      <c r="I41" s="211">
        <f>AV11</f>
        <v>0</v>
      </c>
      <c r="J41" s="350"/>
      <c r="K41" s="351"/>
      <c r="L41" s="212">
        <f>AW14</f>
        <v>0</v>
      </c>
      <c r="M41" s="211">
        <f>AV14</f>
        <v>0</v>
      </c>
      <c r="N41" s="350"/>
      <c r="O41" s="351"/>
      <c r="P41" s="212">
        <f>AW17</f>
        <v>0</v>
      </c>
      <c r="Q41" s="211">
        <f>AV17</f>
        <v>0</v>
      </c>
      <c r="R41" s="350"/>
      <c r="S41" s="351"/>
      <c r="T41" s="212">
        <f>AW20</f>
        <v>0</v>
      </c>
      <c r="U41" s="211">
        <f>AV20</f>
        <v>0</v>
      </c>
      <c r="V41" s="350"/>
      <c r="W41" s="351"/>
      <c r="X41" s="212">
        <f>AW23</f>
        <v>0</v>
      </c>
      <c r="Y41" s="211">
        <f>AV23</f>
        <v>0</v>
      </c>
      <c r="Z41" s="350"/>
      <c r="AA41" s="351"/>
      <c r="AB41" s="212">
        <f>AW26</f>
        <v>0</v>
      </c>
      <c r="AC41" s="211">
        <f>AV26</f>
        <v>0</v>
      </c>
      <c r="AD41" s="350"/>
      <c r="AE41" s="351"/>
      <c r="AF41" s="212">
        <f>AW29</f>
        <v>0</v>
      </c>
      <c r="AG41" s="211">
        <f>AV29</f>
        <v>0</v>
      </c>
      <c r="AH41" s="350"/>
      <c r="AI41" s="351"/>
      <c r="AJ41" s="212">
        <f>AW32</f>
        <v>0</v>
      </c>
      <c r="AK41" s="211">
        <f>AV32</f>
        <v>0</v>
      </c>
      <c r="AL41" s="350"/>
      <c r="AM41" s="351"/>
      <c r="AN41" s="212">
        <f>AW35</f>
        <v>0</v>
      </c>
      <c r="AO41" s="211">
        <f>AV35</f>
        <v>0</v>
      </c>
      <c r="AP41" s="350"/>
      <c r="AQ41" s="351"/>
      <c r="AR41" s="212">
        <f>AW38</f>
        <v>0</v>
      </c>
      <c r="AS41" s="211">
        <f>AV38</f>
        <v>0</v>
      </c>
      <c r="AT41" s="422"/>
      <c r="AU41" s="423"/>
      <c r="AV41" s="352"/>
      <c r="AW41" s="352"/>
      <c r="AX41" s="352"/>
      <c r="AY41" s="352"/>
      <c r="AZ41"/>
      <c r="BA41" s="344"/>
      <c r="BB41" s="345"/>
      <c r="BC41"/>
      <c r="BD41" s="346"/>
      <c r="BE41" s="347"/>
      <c r="BF41"/>
      <c r="BG41" s="344"/>
      <c r="BH41" s="345"/>
      <c r="BI41" s="309"/>
      <c r="BJ41" s="344"/>
      <c r="BK41" s="345"/>
      <c r="BM41" s="353"/>
      <c r="BN41" s="353"/>
      <c r="BO41" s="353"/>
      <c r="BP41" s="353"/>
      <c r="BQ41" s="354"/>
      <c r="BR41" s="354"/>
      <c r="BT41" s="413"/>
      <c r="BU41" s="413"/>
      <c r="BV41" s="355"/>
      <c r="BW41" s="424"/>
      <c r="BX41" s="421"/>
      <c r="BY41" s="421"/>
      <c r="BZ41" s="421"/>
      <c r="CA41" s="421"/>
      <c r="CB41" s="421"/>
      <c r="CC41" s="421"/>
      <c r="CD41" s="421"/>
      <c r="CE41" s="421"/>
      <c r="CF41" s="421"/>
      <c r="CG41" s="421"/>
      <c r="CH41" s="420"/>
    </row>
  </sheetData>
  <mergeCells count="577"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  <mergeCell ref="BM3:BN5"/>
    <mergeCell ref="BO3:BP5"/>
    <mergeCell ref="BQ3:BR5"/>
    <mergeCell ref="BT3:BV5"/>
    <mergeCell ref="BW3:BW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AU6:AU8"/>
    <mergeCell ref="AX6:AX8"/>
    <mergeCell ref="AY6:AY8"/>
    <mergeCell ref="BM6:BN8"/>
    <mergeCell ref="BO6:BP8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P9:AP11"/>
    <mergeCell ref="AQ9:AQ11"/>
    <mergeCell ref="AT9:AT11"/>
    <mergeCell ref="AU9:AU11"/>
    <mergeCell ref="AX9:AX11"/>
    <mergeCell ref="AY9:AY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BM12:BN14"/>
    <mergeCell ref="BO12:BP14"/>
    <mergeCell ref="BQ12:BR14"/>
    <mergeCell ref="BT12:BV14"/>
    <mergeCell ref="BW12:BW14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AU15:AU17"/>
    <mergeCell ref="AX15:AX17"/>
    <mergeCell ref="AY15:AY17"/>
    <mergeCell ref="BM15:BN17"/>
    <mergeCell ref="BO15:BP17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P18:AP20"/>
    <mergeCell ref="AQ18:AQ20"/>
    <mergeCell ref="AT18:AT20"/>
    <mergeCell ref="AU18:AU20"/>
    <mergeCell ref="AX18:AX20"/>
    <mergeCell ref="AY18:AY20"/>
    <mergeCell ref="BM18:BN20"/>
    <mergeCell ref="BO18:BP20"/>
    <mergeCell ref="BQ18:BR20"/>
    <mergeCell ref="BT18:BV20"/>
    <mergeCell ref="BW18:BW20"/>
    <mergeCell ref="BJ18:BK20"/>
    <mergeCell ref="BX18:BX20"/>
    <mergeCell ref="BY18:BY20"/>
    <mergeCell ref="BZ18:BZ20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BM21:BN23"/>
    <mergeCell ref="BO21:BP23"/>
    <mergeCell ref="BQ21:BR23"/>
    <mergeCell ref="BT21:BV23"/>
    <mergeCell ref="BW21:BW23"/>
    <mergeCell ref="BX21:BX23"/>
    <mergeCell ref="BA21:BB23"/>
    <mergeCell ref="BD21:BE23"/>
    <mergeCell ref="BG21:BH23"/>
    <mergeCell ref="BJ21:BK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AU24:AU26"/>
    <mergeCell ref="AX24:AX26"/>
    <mergeCell ref="AY24:AY26"/>
    <mergeCell ref="BM24:BN26"/>
    <mergeCell ref="BO24:BP26"/>
    <mergeCell ref="BQ24:BR26"/>
    <mergeCell ref="BT24:BV26"/>
    <mergeCell ref="BW24:BW26"/>
    <mergeCell ref="BX24:BX26"/>
    <mergeCell ref="BY24:BY26"/>
    <mergeCell ref="BA24:BB26"/>
    <mergeCell ref="BD24:BE26"/>
    <mergeCell ref="BG24:BH26"/>
    <mergeCell ref="BJ24:BK26"/>
    <mergeCell ref="BZ24:BZ26"/>
    <mergeCell ref="CA24:CA26"/>
    <mergeCell ref="CB24:CB26"/>
    <mergeCell ref="CC24:CC26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AP27:AP29"/>
    <mergeCell ref="AQ27:AQ29"/>
    <mergeCell ref="AT27:AT29"/>
    <mergeCell ref="AU27:AU29"/>
    <mergeCell ref="AX27:AX29"/>
    <mergeCell ref="AY27:AY29"/>
    <mergeCell ref="BM27:BN29"/>
    <mergeCell ref="BO27:BP29"/>
    <mergeCell ref="BA27:BB29"/>
    <mergeCell ref="BD27:BE29"/>
    <mergeCell ref="BG27:BH29"/>
    <mergeCell ref="BJ27:BK29"/>
    <mergeCell ref="BQ27:BR29"/>
    <mergeCell ref="BT27:BV29"/>
    <mergeCell ref="BW27:BW29"/>
    <mergeCell ref="BX27:BX29"/>
    <mergeCell ref="BY27:BY29"/>
    <mergeCell ref="BZ27:BZ29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BM30:BN32"/>
    <mergeCell ref="BO30:BP32"/>
    <mergeCell ref="BQ30:BR32"/>
    <mergeCell ref="BA30:BB32"/>
    <mergeCell ref="BD30:BE32"/>
    <mergeCell ref="BG30:BH32"/>
    <mergeCell ref="BJ30:BK32"/>
    <mergeCell ref="BT30:BV32"/>
    <mergeCell ref="BW30:BW32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AU33:AU35"/>
    <mergeCell ref="AX33:AX35"/>
    <mergeCell ref="AY33:AY35"/>
    <mergeCell ref="BM33:BN35"/>
    <mergeCell ref="BO33:BP35"/>
    <mergeCell ref="BQ33:BR35"/>
    <mergeCell ref="BT33:BV35"/>
    <mergeCell ref="BA33:BB35"/>
    <mergeCell ref="BD33:BE35"/>
    <mergeCell ref="BG33:BH35"/>
    <mergeCell ref="BJ33:BK35"/>
    <mergeCell ref="BW33:BW35"/>
    <mergeCell ref="BX33:BX35"/>
    <mergeCell ref="BY33:BY35"/>
    <mergeCell ref="BZ33:BZ35"/>
    <mergeCell ref="CA33:CA35"/>
    <mergeCell ref="CB33:CB35"/>
    <mergeCell ref="CC33:CC35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AM36:AM38"/>
    <mergeCell ref="AP36:AP38"/>
    <mergeCell ref="AQ36:AQ38"/>
    <mergeCell ref="AR36:AU38"/>
    <mergeCell ref="AX36:AX38"/>
    <mergeCell ref="AY36:AY38"/>
    <mergeCell ref="BM36:BN38"/>
    <mergeCell ref="BO36:BP38"/>
    <mergeCell ref="BQ36:BR38"/>
    <mergeCell ref="BT36:BV38"/>
    <mergeCell ref="BW36:BW38"/>
    <mergeCell ref="BA36:BB38"/>
    <mergeCell ref="BD36:BE38"/>
    <mergeCell ref="BG36:BH38"/>
    <mergeCell ref="BJ36:BK38"/>
    <mergeCell ref="BX36:BX38"/>
    <mergeCell ref="BY36:BY38"/>
    <mergeCell ref="BZ36:BZ38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BM39:BN41"/>
    <mergeCell ref="BO39:BP41"/>
    <mergeCell ref="BQ39:BR41"/>
    <mergeCell ref="BT39:BV41"/>
    <mergeCell ref="BW39:BW41"/>
    <mergeCell ref="BX39:BX41"/>
    <mergeCell ref="BA39:BB41"/>
    <mergeCell ref="BD39:BE41"/>
    <mergeCell ref="BG39:BH41"/>
    <mergeCell ref="BJ39:BK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CG39:CG41"/>
    <mergeCell ref="CH39:CH41"/>
    <mergeCell ref="BA3:BB5"/>
    <mergeCell ref="BD3:BE5"/>
    <mergeCell ref="BG3:BH5"/>
    <mergeCell ref="BJ3:BK5"/>
    <mergeCell ref="BA6:BB8"/>
    <mergeCell ref="BD6:BE8"/>
    <mergeCell ref="BG6:BH8"/>
    <mergeCell ref="BJ6:BK8"/>
    <mergeCell ref="BA9:BB11"/>
    <mergeCell ref="BD9:BE11"/>
    <mergeCell ref="BG9:BH11"/>
    <mergeCell ref="BJ9:BK11"/>
    <mergeCell ref="BA12:BB14"/>
    <mergeCell ref="BD12:BE14"/>
    <mergeCell ref="BG12:BH14"/>
    <mergeCell ref="BJ12:BK14"/>
    <mergeCell ref="BA15:BB17"/>
    <mergeCell ref="BD15:BE17"/>
    <mergeCell ref="BG15:BH17"/>
    <mergeCell ref="BJ15:BK17"/>
    <mergeCell ref="BA18:BB20"/>
    <mergeCell ref="BD18:BE20"/>
    <mergeCell ref="BG18:BH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W43"/>
  <sheetViews>
    <sheetView zoomScaleNormal="100" workbookViewId="0">
      <selection activeCell="Q50" sqref="Q50"/>
    </sheetView>
  </sheetViews>
  <sheetFormatPr defaultRowHeight="15" x14ac:dyDescent="0.25"/>
  <cols>
    <col min="1" max="2" width="2.7109375" style="1" customWidth="1"/>
    <col min="3" max="3" width="20.7109375" style="1" customWidth="1"/>
    <col min="4" max="86" width="2.7109375" style="1" customWidth="1"/>
    <col min="87" max="1037" width="8.42578125" style="1" customWidth="1"/>
  </cols>
  <sheetData>
    <row r="1" spans="1:86" ht="26.25" customHeight="1" x14ac:dyDescent="0.25"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86" ht="9.9499999999999993" customHeight="1" thickBot="1" x14ac:dyDescent="0.3">
      <c r="A2" s="414"/>
      <c r="B2" s="415" t="s">
        <v>0</v>
      </c>
      <c r="C2" s="415"/>
      <c r="D2" s="416" t="s">
        <v>1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86" ht="9.9499999999999993" customHeight="1" thickTop="1" thickBot="1" x14ac:dyDescent="0.3">
      <c r="A3" s="414"/>
      <c r="B3" s="417" t="s">
        <v>2</v>
      </c>
      <c r="C3" s="418" t="s">
        <v>47</v>
      </c>
      <c r="D3" s="419" t="str">
        <f>C6</f>
        <v>Borys Zuzanna</v>
      </c>
      <c r="E3" s="419"/>
      <c r="F3" s="419"/>
      <c r="G3" s="419"/>
      <c r="H3" s="428" t="str">
        <f>C9</f>
        <v>Stapowicz Amelia</v>
      </c>
      <c r="I3" s="428"/>
      <c r="J3" s="428"/>
      <c r="K3" s="428"/>
      <c r="L3" s="419" t="str">
        <f>C12</f>
        <v>Słowik Kalina</v>
      </c>
      <c r="M3" s="419"/>
      <c r="N3" s="419"/>
      <c r="O3" s="419"/>
      <c r="P3" s="419" t="str">
        <f>C15</f>
        <v>Strużyk Michał</v>
      </c>
      <c r="Q3" s="419"/>
      <c r="R3" s="419"/>
      <c r="S3" s="419"/>
      <c r="T3" s="419" t="str">
        <f>C18</f>
        <v>Przyludzki Adam</v>
      </c>
      <c r="U3" s="419"/>
      <c r="V3" s="419"/>
      <c r="W3" s="419"/>
      <c r="X3" s="419" t="str">
        <f>C21</f>
        <v>Przyludzka Magda</v>
      </c>
      <c r="Y3" s="419"/>
      <c r="Z3" s="419"/>
      <c r="AA3" s="419"/>
      <c r="AB3" s="419" t="str">
        <f>C24</f>
        <v>Pieczonka Nikola</v>
      </c>
      <c r="AC3" s="419"/>
      <c r="AD3" s="419"/>
      <c r="AE3" s="419"/>
      <c r="AF3" s="419" t="str">
        <f>C27</f>
        <v>Drabik Olaf</v>
      </c>
      <c r="AG3" s="419"/>
      <c r="AH3" s="419"/>
      <c r="AI3" s="419"/>
      <c r="AJ3" s="419" t="str">
        <f>C30</f>
        <v>Kurzyńska Nadia</v>
      </c>
      <c r="AK3" s="419"/>
      <c r="AL3" s="419"/>
      <c r="AM3" s="419"/>
      <c r="AN3" s="419" t="str">
        <f>C33</f>
        <v>Tokarz Fabian</v>
      </c>
      <c r="AO3" s="419"/>
      <c r="AP3" s="419"/>
      <c r="AQ3" s="419"/>
      <c r="AR3" s="419" t="str">
        <f>C36</f>
        <v>Sidor Damian</v>
      </c>
      <c r="AS3" s="419"/>
      <c r="AT3" s="419"/>
      <c r="AU3" s="419"/>
      <c r="AV3" s="419" t="str">
        <f>C39</f>
        <v>Rysiew Wiktoria</v>
      </c>
      <c r="AW3" s="419"/>
      <c r="AX3" s="419"/>
      <c r="AY3" s="419"/>
      <c r="AZ3"/>
      <c r="BA3" s="342" t="s">
        <v>134</v>
      </c>
      <c r="BB3" s="343"/>
      <c r="BC3"/>
      <c r="BD3" s="342" t="s">
        <v>137</v>
      </c>
      <c r="BE3" s="343"/>
      <c r="BF3"/>
      <c r="BG3" s="342" t="s">
        <v>135</v>
      </c>
      <c r="BH3" s="343"/>
      <c r="BI3"/>
      <c r="BJ3" s="342" t="s">
        <v>136</v>
      </c>
      <c r="BK3" s="343"/>
      <c r="BL3"/>
      <c r="BM3" s="353" t="s">
        <v>4</v>
      </c>
      <c r="BN3" s="353"/>
      <c r="BO3" s="353" t="s">
        <v>5</v>
      </c>
      <c r="BP3" s="353"/>
      <c r="BQ3" s="412" t="s">
        <v>6</v>
      </c>
      <c r="BR3" s="412"/>
      <c r="BS3" s="3"/>
      <c r="BT3" s="446" t="s">
        <v>7</v>
      </c>
      <c r="BU3" s="446"/>
      <c r="BV3" s="446"/>
      <c r="BW3" s="430">
        <v>1</v>
      </c>
      <c r="BX3" s="430">
        <v>2</v>
      </c>
      <c r="BY3" s="430">
        <v>3</v>
      </c>
      <c r="BZ3" s="430">
        <v>4</v>
      </c>
      <c r="CA3" s="430">
        <v>5</v>
      </c>
      <c r="CB3" s="430">
        <v>6</v>
      </c>
      <c r="CC3" s="430">
        <v>7</v>
      </c>
      <c r="CD3" s="430">
        <v>8</v>
      </c>
      <c r="CE3" s="430">
        <v>9</v>
      </c>
      <c r="CF3" s="430">
        <v>10</v>
      </c>
      <c r="CG3" s="430">
        <v>11</v>
      </c>
      <c r="CH3" s="430">
        <v>12</v>
      </c>
    </row>
    <row r="4" spans="1:86" ht="9.9499999999999993" customHeight="1" thickTop="1" thickBot="1" x14ac:dyDescent="0.3">
      <c r="A4" s="414"/>
      <c r="B4" s="417"/>
      <c r="C4" s="418"/>
      <c r="D4" s="419"/>
      <c r="E4" s="419"/>
      <c r="F4" s="419"/>
      <c r="G4" s="419"/>
      <c r="H4" s="428"/>
      <c r="I4" s="428"/>
      <c r="J4" s="428"/>
      <c r="K4" s="428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/>
      <c r="BA4" s="342"/>
      <c r="BB4" s="343"/>
      <c r="BC4"/>
      <c r="BD4" s="342"/>
      <c r="BE4" s="343"/>
      <c r="BF4"/>
      <c r="BG4" s="342"/>
      <c r="BH4" s="343"/>
      <c r="BI4"/>
      <c r="BJ4" s="342"/>
      <c r="BK4" s="343"/>
      <c r="BL4"/>
      <c r="BM4" s="353"/>
      <c r="BN4" s="353"/>
      <c r="BO4" s="353"/>
      <c r="BP4" s="353"/>
      <c r="BQ4" s="412"/>
      <c r="BR4" s="412"/>
      <c r="BS4" s="3"/>
      <c r="BT4" s="446"/>
      <c r="BU4" s="446"/>
      <c r="BV4" s="446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</row>
    <row r="5" spans="1:86" ht="9.9499999999999993" customHeight="1" thickTop="1" thickBot="1" x14ac:dyDescent="0.3">
      <c r="A5" s="414"/>
      <c r="B5" s="417"/>
      <c r="C5" s="418"/>
      <c r="D5" s="419"/>
      <c r="E5" s="419"/>
      <c r="F5" s="419"/>
      <c r="G5" s="419"/>
      <c r="H5" s="428"/>
      <c r="I5" s="428"/>
      <c r="J5" s="428"/>
      <c r="K5" s="428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/>
      <c r="BA5" s="342"/>
      <c r="BB5" s="343"/>
      <c r="BC5"/>
      <c r="BD5" s="342"/>
      <c r="BE5" s="343"/>
      <c r="BF5"/>
      <c r="BG5" s="342"/>
      <c r="BH5" s="343"/>
      <c r="BI5"/>
      <c r="BJ5" s="342"/>
      <c r="BK5" s="343"/>
      <c r="BL5"/>
      <c r="BM5" s="353"/>
      <c r="BN5" s="353"/>
      <c r="BO5" s="353"/>
      <c r="BP5" s="353"/>
      <c r="BQ5" s="412"/>
      <c r="BR5" s="412"/>
      <c r="BS5" s="3"/>
      <c r="BT5" s="446"/>
      <c r="BU5" s="446"/>
      <c r="BV5" s="446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</row>
    <row r="6" spans="1:86" ht="9.9499999999999993" customHeight="1" thickTop="1" thickBot="1" x14ac:dyDescent="0.3">
      <c r="A6" s="4" t="s">
        <v>8</v>
      </c>
      <c r="B6" s="357" t="s">
        <v>9</v>
      </c>
      <c r="C6" s="405" t="s">
        <v>48</v>
      </c>
      <c r="D6" s="352" t="s">
        <v>47</v>
      </c>
      <c r="E6" s="352"/>
      <c r="F6" s="352"/>
      <c r="G6" s="352"/>
      <c r="H6" s="220">
        <v>6</v>
      </c>
      <c r="I6" s="221">
        <v>15</v>
      </c>
      <c r="J6" s="440">
        <v>0</v>
      </c>
      <c r="K6" s="441">
        <v>2</v>
      </c>
      <c r="L6" s="222">
        <v>15</v>
      </c>
      <c r="M6" s="223">
        <v>13</v>
      </c>
      <c r="N6" s="442">
        <v>2</v>
      </c>
      <c r="O6" s="443">
        <v>1</v>
      </c>
      <c r="P6" s="224">
        <v>15</v>
      </c>
      <c r="Q6" s="225">
        <v>0</v>
      </c>
      <c r="R6" s="444">
        <v>2</v>
      </c>
      <c r="S6" s="445">
        <v>0</v>
      </c>
      <c r="T6" s="226">
        <v>9</v>
      </c>
      <c r="U6" s="227">
        <v>15</v>
      </c>
      <c r="V6" s="438">
        <v>0</v>
      </c>
      <c r="W6" s="439">
        <v>2</v>
      </c>
      <c r="X6" s="226">
        <v>13</v>
      </c>
      <c r="Y6" s="227">
        <v>15</v>
      </c>
      <c r="Z6" s="438">
        <v>2</v>
      </c>
      <c r="AA6" s="439">
        <v>1</v>
      </c>
      <c r="AB6" s="226">
        <v>15</v>
      </c>
      <c r="AC6" s="227">
        <v>12</v>
      </c>
      <c r="AD6" s="438">
        <v>2</v>
      </c>
      <c r="AE6" s="439">
        <v>1</v>
      </c>
      <c r="AF6" s="226">
        <v>15</v>
      </c>
      <c r="AG6" s="227">
        <v>6</v>
      </c>
      <c r="AH6" s="438">
        <v>1</v>
      </c>
      <c r="AI6" s="439">
        <v>2</v>
      </c>
      <c r="AJ6" s="226">
        <v>15</v>
      </c>
      <c r="AK6" s="227">
        <v>5</v>
      </c>
      <c r="AL6" s="438">
        <v>2</v>
      </c>
      <c r="AM6" s="439">
        <v>0</v>
      </c>
      <c r="AN6" s="226">
        <v>15</v>
      </c>
      <c r="AO6" s="227">
        <v>0</v>
      </c>
      <c r="AP6" s="438">
        <v>2</v>
      </c>
      <c r="AQ6" s="439">
        <v>0</v>
      </c>
      <c r="AR6" s="226">
        <v>9</v>
      </c>
      <c r="AS6" s="227">
        <v>15</v>
      </c>
      <c r="AT6" s="438">
        <v>0</v>
      </c>
      <c r="AU6" s="439">
        <v>2</v>
      </c>
      <c r="AV6" s="226">
        <v>15</v>
      </c>
      <c r="AW6" s="227">
        <v>0</v>
      </c>
      <c r="AX6" s="438">
        <v>2</v>
      </c>
      <c r="AY6" s="439">
        <v>0</v>
      </c>
      <c r="AZ6"/>
      <c r="BA6" s="344">
        <v>28</v>
      </c>
      <c r="BB6" s="345"/>
      <c r="BC6"/>
      <c r="BD6" s="346">
        <f>BG6+BJ6</f>
        <v>29</v>
      </c>
      <c r="BE6" s="347"/>
      <c r="BF6"/>
      <c r="BG6" s="344">
        <v>23</v>
      </c>
      <c r="BH6" s="345"/>
      <c r="BI6" s="309"/>
      <c r="BJ6" s="344">
        <v>6</v>
      </c>
      <c r="BK6" s="345"/>
      <c r="BL6"/>
      <c r="BM6" s="353">
        <f>SUM(H6:H8,L6:L8,P6:P8,T6:T8,X6:X8,AB6:AB8,AF6:AF8,AJ6:AJ8,AN6:AN8,AR6:AR8,AV6:AV8)</f>
        <v>351</v>
      </c>
      <c r="BN6" s="353"/>
      <c r="BO6" s="353">
        <f>SUM(I6:I8,M6:M8,Q6:Q8,U6:U8,Y6:Y8,AC6:AC8,AG6:AG8,AK6:AK8,AO6:AO8,AS6:AS8,AW6:AW8)</f>
        <v>262</v>
      </c>
      <c r="BP6" s="353"/>
      <c r="BQ6" s="354">
        <f>BM6-BO6</f>
        <v>89</v>
      </c>
      <c r="BR6" s="354"/>
      <c r="BS6" s="3"/>
      <c r="BT6" s="431">
        <f>BW6+BX6+BY6+BZ6+CA6+CB6+CC6+CD6+CE6+CF6+CG6+CH6</f>
        <v>7</v>
      </c>
      <c r="BU6" s="431"/>
      <c r="BV6" s="431"/>
      <c r="BW6" s="400" t="str">
        <f>IF(F6-G6=2, "1",IF(F6-G6=1, "1",IF(F6-G6=-1,"0","0")))</f>
        <v>0</v>
      </c>
      <c r="BX6" s="430" t="str">
        <f>IF(J6-K6=2, "1",IF(J6-K6=1, "1",IF(J6-K6=-1,"0","0")))</f>
        <v>0</v>
      </c>
      <c r="BY6" s="430" t="str">
        <f>IF(N6-O6=2, "1",IF(N6-O6=1, "1",IF(N6-O6=-1,"0","0")))</f>
        <v>1</v>
      </c>
      <c r="BZ6" s="430" t="str">
        <f>IF(R6-S6=2, "1",IF(R6-S6=1, "1",IF(R6-S6=-1,"0","0")))</f>
        <v>1</v>
      </c>
      <c r="CA6" s="430" t="str">
        <f>IF(V6-W6=2, "1",IF(V6-W6=1, "1",IF(V6-W6=-1,"0","0")))</f>
        <v>0</v>
      </c>
      <c r="CB6" s="430" t="str">
        <f>IF(Z6-AA6=2, "1",IF(Z6-AA6=1, "1",IF(Z6-AA6=-1,"0","0")))</f>
        <v>1</v>
      </c>
      <c r="CC6" s="430" t="str">
        <f>IF(AD6-AE6=2, "1",IF(AD6-AE6=1, "1",IF(AD6-AE6=-1,"0","0")))</f>
        <v>1</v>
      </c>
      <c r="CD6" s="430" t="str">
        <f>IF(AH6-AI6=2, "1",IF(AH6-AI6=1, "1",IF(AH6-AI6=-1,"0","0")))</f>
        <v>0</v>
      </c>
      <c r="CE6" s="430" t="str">
        <f>IF(AL6-AM6=2, "1",IF(AL6-AM6=1, "1",IF(AL6-AM6=-1,"0","0")))</f>
        <v>1</v>
      </c>
      <c r="CF6" s="430" t="str">
        <f>IF(AP6-AQ6=2, "1",IF(AP6-AQ6=1, "1",IF(AP6-AQ6=-1,"0","0")))</f>
        <v>1</v>
      </c>
      <c r="CG6" s="430" t="str">
        <f>IF(AT6-AU6=2, "1",IF(AT6-AU6=1, "1",IF(AT6-AU6=-1,"0","0")))</f>
        <v>0</v>
      </c>
      <c r="CH6" s="430" t="str">
        <f>IF(AX6-AY6=2, "1",IF(AX6-AY6=1, "1",IF(AX6-AY6=-1,"0","0")))</f>
        <v>1</v>
      </c>
    </row>
    <row r="7" spans="1:86" ht="9.9499999999999993" customHeight="1" thickTop="1" thickBot="1" x14ac:dyDescent="0.3">
      <c r="A7" s="15" t="s">
        <v>11</v>
      </c>
      <c r="B7" s="357"/>
      <c r="C7" s="405"/>
      <c r="D7" s="352"/>
      <c r="E7" s="352"/>
      <c r="F7" s="352"/>
      <c r="G7" s="352"/>
      <c r="H7" s="228">
        <v>8</v>
      </c>
      <c r="I7" s="229">
        <v>15</v>
      </c>
      <c r="J7" s="440"/>
      <c r="K7" s="441"/>
      <c r="L7" s="230">
        <v>19</v>
      </c>
      <c r="M7" s="231">
        <v>21</v>
      </c>
      <c r="N7" s="442"/>
      <c r="O7" s="443"/>
      <c r="P7" s="232">
        <v>15</v>
      </c>
      <c r="Q7" s="233">
        <v>0</v>
      </c>
      <c r="R7" s="444"/>
      <c r="S7" s="445"/>
      <c r="T7" s="234">
        <v>9</v>
      </c>
      <c r="U7" s="235">
        <v>15</v>
      </c>
      <c r="V7" s="438"/>
      <c r="W7" s="439"/>
      <c r="X7" s="234">
        <v>15</v>
      </c>
      <c r="Y7" s="235">
        <v>13</v>
      </c>
      <c r="Z7" s="438"/>
      <c r="AA7" s="439"/>
      <c r="AB7" s="234">
        <v>12</v>
      </c>
      <c r="AC7" s="235">
        <v>15</v>
      </c>
      <c r="AD7" s="438"/>
      <c r="AE7" s="439"/>
      <c r="AF7" s="234">
        <v>14</v>
      </c>
      <c r="AG7" s="235">
        <v>16</v>
      </c>
      <c r="AH7" s="438"/>
      <c r="AI7" s="439"/>
      <c r="AJ7" s="234">
        <v>15</v>
      </c>
      <c r="AK7" s="235">
        <v>7</v>
      </c>
      <c r="AL7" s="438"/>
      <c r="AM7" s="439"/>
      <c r="AN7" s="234">
        <v>15</v>
      </c>
      <c r="AO7" s="235">
        <v>0</v>
      </c>
      <c r="AP7" s="438"/>
      <c r="AQ7" s="439"/>
      <c r="AR7" s="234">
        <v>13</v>
      </c>
      <c r="AS7" s="235">
        <v>15</v>
      </c>
      <c r="AT7" s="438"/>
      <c r="AU7" s="439"/>
      <c r="AV7" s="234">
        <v>15</v>
      </c>
      <c r="AW7" s="235">
        <v>0</v>
      </c>
      <c r="AX7" s="438"/>
      <c r="AY7" s="439"/>
      <c r="AZ7"/>
      <c r="BA7" s="344"/>
      <c r="BB7" s="345"/>
      <c r="BC7"/>
      <c r="BD7" s="346"/>
      <c r="BE7" s="347"/>
      <c r="BF7"/>
      <c r="BG7" s="344"/>
      <c r="BH7" s="345"/>
      <c r="BI7" s="309"/>
      <c r="BJ7" s="344"/>
      <c r="BK7" s="345"/>
      <c r="BL7"/>
      <c r="BM7" s="353"/>
      <c r="BN7" s="353"/>
      <c r="BO7" s="353"/>
      <c r="BP7" s="353"/>
      <c r="BQ7" s="354"/>
      <c r="BR7" s="354"/>
      <c r="BS7" s="3"/>
      <c r="BT7" s="431"/>
      <c r="BU7" s="431"/>
      <c r="BV7" s="431"/>
      <c r="BW7" s="40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</row>
    <row r="8" spans="1:86" ht="9.9499999999999993" customHeight="1" thickTop="1" thickBot="1" x14ac:dyDescent="0.3">
      <c r="A8" s="26" t="s">
        <v>12</v>
      </c>
      <c r="B8" s="357"/>
      <c r="C8" s="405"/>
      <c r="D8" s="352"/>
      <c r="E8" s="352"/>
      <c r="F8" s="352"/>
      <c r="G8" s="352"/>
      <c r="H8" s="236"/>
      <c r="I8" s="237"/>
      <c r="J8" s="440"/>
      <c r="K8" s="441"/>
      <c r="L8" s="238">
        <v>15</v>
      </c>
      <c r="M8" s="239">
        <v>8</v>
      </c>
      <c r="N8" s="442"/>
      <c r="O8" s="443"/>
      <c r="P8" s="240"/>
      <c r="Q8" s="241"/>
      <c r="R8" s="444"/>
      <c r="S8" s="445"/>
      <c r="T8" s="242"/>
      <c r="U8" s="243"/>
      <c r="V8" s="438"/>
      <c r="W8" s="439"/>
      <c r="X8" s="242">
        <v>21</v>
      </c>
      <c r="Y8" s="243">
        <v>19</v>
      </c>
      <c r="Z8" s="438"/>
      <c r="AA8" s="439"/>
      <c r="AB8" s="242">
        <v>15</v>
      </c>
      <c r="AC8" s="243">
        <v>7</v>
      </c>
      <c r="AD8" s="438"/>
      <c r="AE8" s="439"/>
      <c r="AF8" s="242">
        <v>8</v>
      </c>
      <c r="AG8" s="243">
        <v>15</v>
      </c>
      <c r="AH8" s="438"/>
      <c r="AI8" s="439"/>
      <c r="AJ8" s="242"/>
      <c r="AK8" s="243"/>
      <c r="AL8" s="438"/>
      <c r="AM8" s="439"/>
      <c r="AN8" s="242"/>
      <c r="AO8" s="243"/>
      <c r="AP8" s="438"/>
      <c r="AQ8" s="439"/>
      <c r="AR8" s="242"/>
      <c r="AS8" s="243"/>
      <c r="AT8" s="438"/>
      <c r="AU8" s="439"/>
      <c r="AV8" s="242"/>
      <c r="AW8" s="243"/>
      <c r="AX8" s="438"/>
      <c r="AY8" s="439"/>
      <c r="AZ8"/>
      <c r="BA8" s="344"/>
      <c r="BB8" s="345"/>
      <c r="BC8"/>
      <c r="BD8" s="346"/>
      <c r="BE8" s="347"/>
      <c r="BF8"/>
      <c r="BG8" s="344"/>
      <c r="BH8" s="345"/>
      <c r="BI8" s="309"/>
      <c r="BJ8" s="344"/>
      <c r="BK8" s="345"/>
      <c r="BL8"/>
      <c r="BM8" s="353"/>
      <c r="BN8" s="353"/>
      <c r="BO8" s="353"/>
      <c r="BP8" s="353"/>
      <c r="BQ8" s="354"/>
      <c r="BR8" s="354"/>
      <c r="BS8" s="3"/>
      <c r="BT8" s="431"/>
      <c r="BU8" s="431"/>
      <c r="BV8" s="431"/>
      <c r="BW8" s="400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</row>
    <row r="9" spans="1:86" ht="9.9499999999999993" customHeight="1" thickTop="1" thickBot="1" x14ac:dyDescent="0.3">
      <c r="A9" s="4" t="s">
        <v>8</v>
      </c>
      <c r="B9" s="357" t="s">
        <v>13</v>
      </c>
      <c r="C9" s="357" t="s">
        <v>49</v>
      </c>
      <c r="D9" s="244">
        <f>I6</f>
        <v>15</v>
      </c>
      <c r="E9" s="245">
        <f>H6</f>
        <v>6</v>
      </c>
      <c r="F9" s="436">
        <f>K6</f>
        <v>2</v>
      </c>
      <c r="G9" s="437">
        <f>J6</f>
        <v>0</v>
      </c>
      <c r="H9" s="352" t="s">
        <v>47</v>
      </c>
      <c r="I9" s="352"/>
      <c r="J9" s="352"/>
      <c r="K9" s="352"/>
      <c r="L9" s="246">
        <v>15</v>
      </c>
      <c r="M9" s="247">
        <v>10</v>
      </c>
      <c r="N9" s="433">
        <v>2</v>
      </c>
      <c r="O9" s="432">
        <v>0</v>
      </c>
      <c r="P9" s="246">
        <v>15</v>
      </c>
      <c r="Q9" s="247">
        <v>5</v>
      </c>
      <c r="R9" s="433">
        <v>2</v>
      </c>
      <c r="S9" s="432">
        <v>0</v>
      </c>
      <c r="T9" s="246">
        <v>15</v>
      </c>
      <c r="U9" s="247">
        <v>11</v>
      </c>
      <c r="V9" s="433">
        <v>2</v>
      </c>
      <c r="W9" s="432">
        <v>0</v>
      </c>
      <c r="X9" s="246">
        <v>5</v>
      </c>
      <c r="Y9" s="247">
        <v>15</v>
      </c>
      <c r="Z9" s="433">
        <v>0</v>
      </c>
      <c r="AA9" s="432">
        <v>2</v>
      </c>
      <c r="AB9" s="246">
        <v>15</v>
      </c>
      <c r="AC9" s="247">
        <v>12</v>
      </c>
      <c r="AD9" s="433">
        <v>2</v>
      </c>
      <c r="AE9" s="432">
        <v>0</v>
      </c>
      <c r="AF9" s="246">
        <v>15</v>
      </c>
      <c r="AG9" s="247">
        <v>5</v>
      </c>
      <c r="AH9" s="433">
        <v>2</v>
      </c>
      <c r="AI9" s="432">
        <v>1</v>
      </c>
      <c r="AJ9" s="246">
        <v>15</v>
      </c>
      <c r="AK9" s="247">
        <v>7</v>
      </c>
      <c r="AL9" s="433">
        <v>2</v>
      </c>
      <c r="AM9" s="432">
        <v>0</v>
      </c>
      <c r="AN9" s="246">
        <v>15</v>
      </c>
      <c r="AO9" s="247">
        <v>0</v>
      </c>
      <c r="AP9" s="433">
        <v>2</v>
      </c>
      <c r="AQ9" s="432">
        <v>0</v>
      </c>
      <c r="AR9" s="246">
        <v>13</v>
      </c>
      <c r="AS9" s="247">
        <v>15</v>
      </c>
      <c r="AT9" s="433">
        <v>2</v>
      </c>
      <c r="AU9" s="432">
        <v>1</v>
      </c>
      <c r="AV9" s="311">
        <v>15</v>
      </c>
      <c r="AW9" s="312">
        <v>6</v>
      </c>
      <c r="AX9" s="434">
        <v>2</v>
      </c>
      <c r="AY9" s="435">
        <v>0</v>
      </c>
      <c r="AZ9"/>
      <c r="BA9" s="344">
        <v>23</v>
      </c>
      <c r="BB9" s="345"/>
      <c r="BC9"/>
      <c r="BD9" s="346">
        <f t="shared" ref="BD9" si="0">BG9+BJ9</f>
        <v>37</v>
      </c>
      <c r="BE9" s="347"/>
      <c r="BF9"/>
      <c r="BG9" s="344">
        <v>28</v>
      </c>
      <c r="BH9" s="345"/>
      <c r="BI9" s="309"/>
      <c r="BJ9" s="344">
        <v>9</v>
      </c>
      <c r="BK9" s="345"/>
      <c r="BL9"/>
      <c r="BM9" s="353">
        <f>SUM(D9:D11,L9:L11,P9:P11,T9:T11,X9:X11,AB9:AB11,AF9:AF11,AJ9:AJ11,AN9:AN11,AR9:AR11,AV9:AV11)</f>
        <v>356</v>
      </c>
      <c r="BN9" s="353"/>
      <c r="BO9" s="353">
        <f>SUM(E9:E11,M9:M11,Q9:Q11,U9:U11,Y9:Y11,AC9:AC11,AG9:AG11,AK9:AK11,AO9:AO11,AS9:AS11,AW9:AW11)</f>
        <v>231</v>
      </c>
      <c r="BP9" s="353"/>
      <c r="BQ9" s="354">
        <f>BM9-BO9</f>
        <v>125</v>
      </c>
      <c r="BR9" s="354"/>
      <c r="BS9" s="3"/>
      <c r="BT9" s="431">
        <f>BW9+BX9+BY9+BZ9+CA9+CB9+CC9+CD9+CE9+CF9+CG9+CH9</f>
        <v>10</v>
      </c>
      <c r="BU9" s="431"/>
      <c r="BV9" s="431"/>
      <c r="BW9" s="356" t="str">
        <f t="shared" ref="BW9" si="1">IF(F9-G9=2, "1",IF(F9-G9=1, "1",IF(F9-G9=-1,"0","0")))</f>
        <v>1</v>
      </c>
      <c r="BX9" s="429" t="str">
        <f t="shared" ref="BX9" si="2">IF(J9-K9=2, "1",IF(J9-K9=1, "1",IF(J9-K9=-1,"0","0")))</f>
        <v>0</v>
      </c>
      <c r="BY9" s="430" t="str">
        <f t="shared" ref="BY9" si="3">IF(N9-O9=2, "1",IF(N9-O9=1, "1",IF(N9-O9=-1,"0","0")))</f>
        <v>1</v>
      </c>
      <c r="BZ9" s="430" t="str">
        <f t="shared" ref="BZ9" si="4">IF(R9-S9=2, "1",IF(R9-S9=1, "1",IF(R9-S9=-1,"0","0")))</f>
        <v>1</v>
      </c>
      <c r="CA9" s="430" t="str">
        <f t="shared" ref="CA9" si="5">IF(V9-W9=2, "1",IF(V9-W9=1, "1",IF(V9-W9=-1,"0","0")))</f>
        <v>1</v>
      </c>
      <c r="CB9" s="430" t="str">
        <f t="shared" ref="CB9" si="6">IF(Z9-AA9=2, "1",IF(Z9-AA9=1, "1",IF(Z9-AA9=-1,"0","0")))</f>
        <v>0</v>
      </c>
      <c r="CC9" s="430" t="str">
        <f t="shared" ref="CC9" si="7">IF(AD9-AE9=2, "1",IF(AD9-AE9=1, "1",IF(AD9-AE9=-1,"0","0")))</f>
        <v>1</v>
      </c>
      <c r="CD9" s="430" t="str">
        <f t="shared" ref="CD9" si="8">IF(AH9-AI9=2, "1",IF(AH9-AI9=1, "1",IF(AH9-AI9=-1,"0","0")))</f>
        <v>1</v>
      </c>
      <c r="CE9" s="430" t="str">
        <f t="shared" ref="CE9" si="9">IF(AL9-AM9=2, "1",IF(AL9-AM9=1, "1",IF(AL9-AM9=-1,"0","0")))</f>
        <v>1</v>
      </c>
      <c r="CF9" s="430" t="str">
        <f t="shared" ref="CF9" si="10">IF(AP9-AQ9=2, "1",IF(AP9-AQ9=1, "1",IF(AP9-AQ9=-1,"0","0")))</f>
        <v>1</v>
      </c>
      <c r="CG9" s="430" t="str">
        <f t="shared" ref="CG9" si="11">IF(AT9-AU9=2, "1",IF(AT9-AU9=1, "1",IF(AT9-AU9=-1,"0","0")))</f>
        <v>1</v>
      </c>
      <c r="CH9" s="430" t="str">
        <f t="shared" ref="CH9" si="12">IF(AX9-AY9=2, "1",IF(AX9-AY9=1, "1",IF(AX9-AY9=-1,"0","0")))</f>
        <v>1</v>
      </c>
    </row>
    <row r="10" spans="1:86" ht="9.9499999999999993" customHeight="1" thickTop="1" thickBot="1" x14ac:dyDescent="0.3">
      <c r="A10" s="15" t="s">
        <v>11</v>
      </c>
      <c r="B10" s="357"/>
      <c r="C10" s="357"/>
      <c r="D10" s="248">
        <f>I7</f>
        <v>15</v>
      </c>
      <c r="E10" s="249">
        <f>H7</f>
        <v>8</v>
      </c>
      <c r="F10" s="436"/>
      <c r="G10" s="437"/>
      <c r="H10" s="352"/>
      <c r="I10" s="352"/>
      <c r="J10" s="352"/>
      <c r="K10" s="352"/>
      <c r="L10" s="250">
        <v>15</v>
      </c>
      <c r="M10" s="251">
        <v>13</v>
      </c>
      <c r="N10" s="433"/>
      <c r="O10" s="432"/>
      <c r="P10" s="250">
        <v>15</v>
      </c>
      <c r="Q10" s="251">
        <v>4</v>
      </c>
      <c r="R10" s="433"/>
      <c r="S10" s="432"/>
      <c r="T10" s="250">
        <v>15</v>
      </c>
      <c r="U10" s="251">
        <v>6</v>
      </c>
      <c r="V10" s="433"/>
      <c r="W10" s="432"/>
      <c r="X10" s="250">
        <v>14</v>
      </c>
      <c r="Y10" s="251">
        <v>16</v>
      </c>
      <c r="Z10" s="433"/>
      <c r="AA10" s="432"/>
      <c r="AB10" s="250">
        <v>29</v>
      </c>
      <c r="AC10" s="251">
        <v>27</v>
      </c>
      <c r="AD10" s="433"/>
      <c r="AE10" s="432"/>
      <c r="AF10" s="250">
        <v>6</v>
      </c>
      <c r="AG10" s="251">
        <v>15</v>
      </c>
      <c r="AH10" s="433"/>
      <c r="AI10" s="432"/>
      <c r="AJ10" s="250">
        <v>15</v>
      </c>
      <c r="AK10" s="251">
        <v>1</v>
      </c>
      <c r="AL10" s="433"/>
      <c r="AM10" s="432"/>
      <c r="AN10" s="250">
        <v>15</v>
      </c>
      <c r="AO10" s="251">
        <v>0</v>
      </c>
      <c r="AP10" s="433"/>
      <c r="AQ10" s="432"/>
      <c r="AR10" s="250">
        <v>19</v>
      </c>
      <c r="AS10" s="251">
        <v>17</v>
      </c>
      <c r="AT10" s="433"/>
      <c r="AU10" s="432"/>
      <c r="AV10" s="313">
        <v>15</v>
      </c>
      <c r="AW10" s="314">
        <v>7</v>
      </c>
      <c r="AX10" s="434"/>
      <c r="AY10" s="435"/>
      <c r="AZ10"/>
      <c r="BA10" s="344"/>
      <c r="BB10" s="345"/>
      <c r="BC10"/>
      <c r="BD10" s="346"/>
      <c r="BE10" s="347"/>
      <c r="BF10"/>
      <c r="BG10" s="344"/>
      <c r="BH10" s="345"/>
      <c r="BI10" s="309"/>
      <c r="BJ10" s="344"/>
      <c r="BK10" s="345"/>
      <c r="BL10"/>
      <c r="BM10" s="353"/>
      <c r="BN10" s="353"/>
      <c r="BO10" s="353"/>
      <c r="BP10" s="353"/>
      <c r="BQ10" s="354"/>
      <c r="BR10" s="354"/>
      <c r="BS10" s="3"/>
      <c r="BT10" s="431"/>
      <c r="BU10" s="431"/>
      <c r="BV10" s="431"/>
      <c r="BW10" s="356"/>
      <c r="BX10" s="429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</row>
    <row r="11" spans="1:86" ht="9.9499999999999993" customHeight="1" thickTop="1" thickBot="1" x14ac:dyDescent="0.3">
      <c r="A11" s="26" t="s">
        <v>12</v>
      </c>
      <c r="B11" s="357"/>
      <c r="C11" s="357"/>
      <c r="D11" s="252">
        <f>I8</f>
        <v>0</v>
      </c>
      <c r="E11" s="253">
        <f>H8</f>
        <v>0</v>
      </c>
      <c r="F11" s="436"/>
      <c r="G11" s="437"/>
      <c r="H11" s="352"/>
      <c r="I11" s="352"/>
      <c r="J11" s="352"/>
      <c r="K11" s="352"/>
      <c r="L11" s="254"/>
      <c r="M11" s="255"/>
      <c r="N11" s="433"/>
      <c r="O11" s="432"/>
      <c r="P11" s="254"/>
      <c r="Q11" s="255"/>
      <c r="R11" s="433"/>
      <c r="S11" s="432"/>
      <c r="T11" s="254"/>
      <c r="U11" s="255"/>
      <c r="V11" s="433"/>
      <c r="W11" s="432"/>
      <c r="X11" s="254"/>
      <c r="Y11" s="255"/>
      <c r="Z11" s="433"/>
      <c r="AA11" s="432"/>
      <c r="AB11" s="254"/>
      <c r="AC11" s="255"/>
      <c r="AD11" s="433"/>
      <c r="AE11" s="432"/>
      <c r="AF11" s="254">
        <v>15</v>
      </c>
      <c r="AG11" s="255">
        <v>12</v>
      </c>
      <c r="AH11" s="433"/>
      <c r="AI11" s="432"/>
      <c r="AJ11" s="254"/>
      <c r="AK11" s="255"/>
      <c r="AL11" s="433"/>
      <c r="AM11" s="432"/>
      <c r="AN11" s="254"/>
      <c r="AO11" s="255"/>
      <c r="AP11" s="433"/>
      <c r="AQ11" s="432"/>
      <c r="AR11" s="254">
        <v>15</v>
      </c>
      <c r="AS11" s="255">
        <v>13</v>
      </c>
      <c r="AT11" s="433"/>
      <c r="AU11" s="432"/>
      <c r="AV11" s="315"/>
      <c r="AW11" s="316"/>
      <c r="AX11" s="434"/>
      <c r="AY11" s="435"/>
      <c r="AZ11"/>
      <c r="BA11" s="344"/>
      <c r="BB11" s="345"/>
      <c r="BC11"/>
      <c r="BD11" s="346"/>
      <c r="BE11" s="347"/>
      <c r="BF11"/>
      <c r="BG11" s="344"/>
      <c r="BH11" s="345"/>
      <c r="BI11" s="309"/>
      <c r="BJ11" s="344"/>
      <c r="BK11" s="345"/>
      <c r="BL11"/>
      <c r="BM11" s="353"/>
      <c r="BN11" s="353"/>
      <c r="BO11" s="353"/>
      <c r="BP11" s="353"/>
      <c r="BQ11" s="354"/>
      <c r="BR11" s="354"/>
      <c r="BS11" s="3"/>
      <c r="BT11" s="431"/>
      <c r="BU11" s="431"/>
      <c r="BV11" s="431"/>
      <c r="BW11" s="356"/>
      <c r="BX11" s="429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</row>
    <row r="12" spans="1:86" ht="9.9499999999999993" customHeight="1" thickTop="1" thickBot="1" x14ac:dyDescent="0.3">
      <c r="A12" s="4" t="s">
        <v>8</v>
      </c>
      <c r="B12" s="357" t="s">
        <v>15</v>
      </c>
      <c r="C12" s="357" t="s">
        <v>50</v>
      </c>
      <c r="D12" s="55">
        <f>M6</f>
        <v>13</v>
      </c>
      <c r="E12" s="56">
        <f>L6</f>
        <v>15</v>
      </c>
      <c r="F12" s="390">
        <f>O6</f>
        <v>1</v>
      </c>
      <c r="G12" s="391">
        <f>N6</f>
        <v>2</v>
      </c>
      <c r="H12" s="57">
        <f>M9</f>
        <v>10</v>
      </c>
      <c r="I12" s="58">
        <f>L9</f>
        <v>15</v>
      </c>
      <c r="J12" s="388">
        <f>O9</f>
        <v>0</v>
      </c>
      <c r="K12" s="389">
        <f>N9</f>
        <v>2</v>
      </c>
      <c r="L12" s="352" t="s">
        <v>47</v>
      </c>
      <c r="M12" s="352"/>
      <c r="N12" s="352"/>
      <c r="O12" s="352"/>
      <c r="P12" s="57">
        <v>15</v>
      </c>
      <c r="Q12" s="58">
        <v>9</v>
      </c>
      <c r="R12" s="388">
        <v>2</v>
      </c>
      <c r="S12" s="389">
        <v>0</v>
      </c>
      <c r="T12" s="57">
        <v>13</v>
      </c>
      <c r="U12" s="58">
        <v>15</v>
      </c>
      <c r="V12" s="388">
        <v>0</v>
      </c>
      <c r="W12" s="389">
        <v>2</v>
      </c>
      <c r="X12" s="57">
        <v>8</v>
      </c>
      <c r="Y12" s="58">
        <v>15</v>
      </c>
      <c r="Z12" s="388">
        <v>0</v>
      </c>
      <c r="AA12" s="389">
        <v>2</v>
      </c>
      <c r="AB12" s="57">
        <v>12</v>
      </c>
      <c r="AC12" s="58">
        <v>15</v>
      </c>
      <c r="AD12" s="388">
        <v>0</v>
      </c>
      <c r="AE12" s="389">
        <v>2</v>
      </c>
      <c r="AF12" s="57">
        <v>9</v>
      </c>
      <c r="AG12" s="58">
        <v>15</v>
      </c>
      <c r="AH12" s="388">
        <v>0</v>
      </c>
      <c r="AI12" s="389">
        <v>2</v>
      </c>
      <c r="AJ12" s="57">
        <v>15</v>
      </c>
      <c r="AK12" s="58">
        <v>3</v>
      </c>
      <c r="AL12" s="388">
        <v>2</v>
      </c>
      <c r="AM12" s="389">
        <v>0</v>
      </c>
      <c r="AN12" s="57">
        <v>15</v>
      </c>
      <c r="AO12" s="58">
        <v>0</v>
      </c>
      <c r="AP12" s="388">
        <v>2</v>
      </c>
      <c r="AQ12" s="389">
        <v>0</v>
      </c>
      <c r="AR12" s="57">
        <v>5</v>
      </c>
      <c r="AS12" s="58">
        <v>15</v>
      </c>
      <c r="AT12" s="388">
        <v>0</v>
      </c>
      <c r="AU12" s="389">
        <v>2</v>
      </c>
      <c r="AV12" s="57">
        <v>15</v>
      </c>
      <c r="AW12" s="58">
        <v>0</v>
      </c>
      <c r="AX12" s="388">
        <v>2</v>
      </c>
      <c r="AY12" s="389">
        <v>0</v>
      </c>
      <c r="AZ12"/>
      <c r="BA12" s="344">
        <v>30</v>
      </c>
      <c r="BB12" s="345"/>
      <c r="BC12"/>
      <c r="BD12" s="346">
        <f t="shared" ref="BD12" si="13">BG12+BJ12</f>
        <v>27</v>
      </c>
      <c r="BE12" s="347"/>
      <c r="BF12"/>
      <c r="BG12" s="344">
        <v>21</v>
      </c>
      <c r="BH12" s="345"/>
      <c r="BI12" s="309"/>
      <c r="BJ12" s="344">
        <v>6</v>
      </c>
      <c r="BK12" s="345"/>
      <c r="BL12"/>
      <c r="BM12" s="353">
        <f>SUM(D12:D14,H12:H14,P12:P14,T12:T14,X12:X14,AB12:AB14,AF12:AF14,AJ12:AJ14,AN12:AN14,AR12:AR14,AV12:AV14)</f>
        <v>292</v>
      </c>
      <c r="BN12" s="353"/>
      <c r="BO12" s="353">
        <f>SUM(E12:E14,I12:I14,Q12:Q14,U12:U14,Y12:Y14,AC12:AC14,AG12:AG14,AK12:AK14,AO12:AO14,AS12:AS14,AW12:AW14)</f>
        <v>257</v>
      </c>
      <c r="BP12" s="353"/>
      <c r="BQ12" s="354">
        <f>BM12-BO12</f>
        <v>35</v>
      </c>
      <c r="BR12" s="354"/>
      <c r="BS12" s="3"/>
      <c r="BT12" s="431">
        <f>BW12+BX12+BY12+BZ12+CA12+CB12+CC12+CD12+CE12+CF12+CG12+CH12</f>
        <v>4</v>
      </c>
      <c r="BU12" s="431"/>
      <c r="BV12" s="431"/>
      <c r="BW12" s="356" t="str">
        <f t="shared" ref="BW12" si="14">IF(F12-G12=2, "1",IF(F12-G12=1, "1",IF(F12-G12=-1,"0","0")))</f>
        <v>0</v>
      </c>
      <c r="BX12" s="430" t="str">
        <f t="shared" ref="BX12" si="15">IF(J12-K12=2, "1",IF(J12-K12=1, "1",IF(J12-K12=-1,"0","0")))</f>
        <v>0</v>
      </c>
      <c r="BY12" s="429" t="str">
        <f t="shared" ref="BY12" si="16">IF(N12-O12=2, "1",IF(N12-O12=1, "1",IF(N12-O12=-1,"0","0")))</f>
        <v>0</v>
      </c>
      <c r="BZ12" s="430" t="str">
        <f t="shared" ref="BZ12" si="17">IF(R12-S12=2, "1",IF(R12-S12=1, "1",IF(R12-S12=-1,"0","0")))</f>
        <v>1</v>
      </c>
      <c r="CA12" s="430" t="str">
        <f t="shared" ref="CA12" si="18">IF(V12-W12=2, "1",IF(V12-W12=1, "1",IF(V12-W12=-1,"0","0")))</f>
        <v>0</v>
      </c>
      <c r="CB12" s="430" t="str">
        <f t="shared" ref="CB12" si="19">IF(Z12-AA12=2, "1",IF(Z12-AA12=1, "1",IF(Z12-AA12=-1,"0","0")))</f>
        <v>0</v>
      </c>
      <c r="CC12" s="430" t="str">
        <f t="shared" ref="CC12" si="20">IF(AD12-AE12=2, "1",IF(AD12-AE12=1, "1",IF(AD12-AE12=-1,"0","0")))</f>
        <v>0</v>
      </c>
      <c r="CD12" s="430" t="str">
        <f t="shared" ref="CD12" si="21">IF(AH12-AI12=2, "1",IF(AH12-AI12=1, "1",IF(AH12-AI12=-1,"0","0")))</f>
        <v>0</v>
      </c>
      <c r="CE12" s="430" t="str">
        <f t="shared" ref="CE12" si="22">IF(AL12-AM12=2, "1",IF(AL12-AM12=1, "1",IF(AL12-AM12=-1,"0","0")))</f>
        <v>1</v>
      </c>
      <c r="CF12" s="430" t="str">
        <f t="shared" ref="CF12" si="23">IF(AP12-AQ12=2, "1",IF(AP12-AQ12=1, "1",IF(AP12-AQ12=-1,"0","0")))</f>
        <v>1</v>
      </c>
      <c r="CG12" s="430" t="str">
        <f t="shared" ref="CG12" si="24">IF(AT12-AU12=2, "1",IF(AT12-AU12=1, "1",IF(AT12-AU12=-1,"0","0")))</f>
        <v>0</v>
      </c>
      <c r="CH12" s="430" t="str">
        <f t="shared" ref="CH12" si="25">IF(AX12-AY12=2, "1",IF(AX12-AY12=1, "1",IF(AX12-AY12=-1,"0","0")))</f>
        <v>1</v>
      </c>
    </row>
    <row r="13" spans="1:86" ht="9.9499999999999993" customHeight="1" thickTop="1" thickBot="1" x14ac:dyDescent="0.3">
      <c r="A13" s="15" t="s">
        <v>11</v>
      </c>
      <c r="B13" s="357"/>
      <c r="C13" s="357"/>
      <c r="D13" s="61">
        <f>M7</f>
        <v>21</v>
      </c>
      <c r="E13" s="62">
        <f>L7</f>
        <v>19</v>
      </c>
      <c r="F13" s="390"/>
      <c r="G13" s="391"/>
      <c r="H13" s="63">
        <f>M10</f>
        <v>13</v>
      </c>
      <c r="I13" s="64">
        <f>L10</f>
        <v>15</v>
      </c>
      <c r="J13" s="388"/>
      <c r="K13" s="389"/>
      <c r="L13" s="352"/>
      <c r="M13" s="352"/>
      <c r="N13" s="352"/>
      <c r="O13" s="352"/>
      <c r="P13" s="63">
        <v>15</v>
      </c>
      <c r="Q13" s="64">
        <v>6</v>
      </c>
      <c r="R13" s="388"/>
      <c r="S13" s="389"/>
      <c r="T13" s="63">
        <v>16</v>
      </c>
      <c r="U13" s="64">
        <v>18</v>
      </c>
      <c r="V13" s="388"/>
      <c r="W13" s="389"/>
      <c r="X13" s="63">
        <v>11</v>
      </c>
      <c r="Y13" s="64">
        <v>15</v>
      </c>
      <c r="Z13" s="388"/>
      <c r="AA13" s="389"/>
      <c r="AB13" s="63">
        <v>13</v>
      </c>
      <c r="AC13" s="64">
        <v>15</v>
      </c>
      <c r="AD13" s="388"/>
      <c r="AE13" s="389"/>
      <c r="AF13" s="63">
        <v>10</v>
      </c>
      <c r="AG13" s="64">
        <v>15</v>
      </c>
      <c r="AH13" s="388"/>
      <c r="AI13" s="389"/>
      <c r="AJ13" s="63">
        <v>15</v>
      </c>
      <c r="AK13" s="64">
        <v>7</v>
      </c>
      <c r="AL13" s="388"/>
      <c r="AM13" s="389"/>
      <c r="AN13" s="63">
        <v>15</v>
      </c>
      <c r="AO13" s="64">
        <v>0</v>
      </c>
      <c r="AP13" s="388"/>
      <c r="AQ13" s="389"/>
      <c r="AR13" s="63">
        <v>10</v>
      </c>
      <c r="AS13" s="64">
        <v>15</v>
      </c>
      <c r="AT13" s="388"/>
      <c r="AU13" s="389"/>
      <c r="AV13" s="63">
        <v>15</v>
      </c>
      <c r="AW13" s="64">
        <v>0</v>
      </c>
      <c r="AX13" s="388"/>
      <c r="AY13" s="389"/>
      <c r="AZ13"/>
      <c r="BA13" s="344"/>
      <c r="BB13" s="345"/>
      <c r="BC13"/>
      <c r="BD13" s="346"/>
      <c r="BE13" s="347"/>
      <c r="BF13"/>
      <c r="BG13" s="344"/>
      <c r="BH13" s="345"/>
      <c r="BI13" s="309"/>
      <c r="BJ13" s="344"/>
      <c r="BK13" s="345"/>
      <c r="BL13"/>
      <c r="BM13" s="353"/>
      <c r="BN13" s="353"/>
      <c r="BO13" s="353"/>
      <c r="BP13" s="353"/>
      <c r="BQ13" s="354"/>
      <c r="BR13" s="354"/>
      <c r="BS13" s="3"/>
      <c r="BT13" s="431"/>
      <c r="BU13" s="431"/>
      <c r="BV13" s="431"/>
      <c r="BW13" s="356"/>
      <c r="BX13" s="430"/>
      <c r="BY13" s="429"/>
      <c r="BZ13" s="430"/>
      <c r="CA13" s="430"/>
      <c r="CB13" s="430"/>
      <c r="CC13" s="430"/>
      <c r="CD13" s="430"/>
      <c r="CE13" s="430"/>
      <c r="CF13" s="430"/>
      <c r="CG13" s="430"/>
      <c r="CH13" s="430"/>
    </row>
    <row r="14" spans="1:86" ht="9.9499999999999993" customHeight="1" thickTop="1" thickBot="1" x14ac:dyDescent="0.3">
      <c r="A14" s="26" t="s">
        <v>12</v>
      </c>
      <c r="B14" s="357"/>
      <c r="C14" s="357"/>
      <c r="D14" s="67">
        <f>M8</f>
        <v>8</v>
      </c>
      <c r="E14" s="68">
        <f>L8</f>
        <v>15</v>
      </c>
      <c r="F14" s="390"/>
      <c r="G14" s="391"/>
      <c r="H14" s="69">
        <f>M11</f>
        <v>0</v>
      </c>
      <c r="I14" s="70">
        <f>L11</f>
        <v>0</v>
      </c>
      <c r="J14" s="388"/>
      <c r="K14" s="389"/>
      <c r="L14" s="352"/>
      <c r="M14" s="352"/>
      <c r="N14" s="352"/>
      <c r="O14" s="352"/>
      <c r="P14" s="71"/>
      <c r="Q14" s="72"/>
      <c r="R14" s="388"/>
      <c r="S14" s="389"/>
      <c r="T14" s="71"/>
      <c r="U14" s="72"/>
      <c r="V14" s="388"/>
      <c r="W14" s="389"/>
      <c r="X14" s="71"/>
      <c r="Y14" s="72"/>
      <c r="Z14" s="388"/>
      <c r="AA14" s="389"/>
      <c r="AB14" s="71"/>
      <c r="AC14" s="72"/>
      <c r="AD14" s="388"/>
      <c r="AE14" s="389"/>
      <c r="AF14" s="71"/>
      <c r="AG14" s="72"/>
      <c r="AH14" s="388"/>
      <c r="AI14" s="389"/>
      <c r="AJ14" s="71"/>
      <c r="AK14" s="72"/>
      <c r="AL14" s="388"/>
      <c r="AM14" s="389"/>
      <c r="AN14" s="71"/>
      <c r="AO14" s="72"/>
      <c r="AP14" s="388"/>
      <c r="AQ14" s="389"/>
      <c r="AR14" s="71"/>
      <c r="AS14" s="72"/>
      <c r="AT14" s="388"/>
      <c r="AU14" s="389"/>
      <c r="AV14" s="71"/>
      <c r="AW14" s="72"/>
      <c r="AX14" s="388"/>
      <c r="AY14" s="389"/>
      <c r="AZ14"/>
      <c r="BA14" s="344"/>
      <c r="BB14" s="345"/>
      <c r="BC14"/>
      <c r="BD14" s="346"/>
      <c r="BE14" s="347"/>
      <c r="BF14"/>
      <c r="BG14" s="344"/>
      <c r="BH14" s="345"/>
      <c r="BI14" s="309"/>
      <c r="BJ14" s="344"/>
      <c r="BK14" s="345"/>
      <c r="BL14"/>
      <c r="BM14" s="353"/>
      <c r="BN14" s="353"/>
      <c r="BO14" s="353"/>
      <c r="BP14" s="353"/>
      <c r="BQ14" s="354"/>
      <c r="BR14" s="354"/>
      <c r="BS14" s="3"/>
      <c r="BT14" s="431"/>
      <c r="BU14" s="431"/>
      <c r="BV14" s="431"/>
      <c r="BW14" s="356"/>
      <c r="BX14" s="430"/>
      <c r="BY14" s="429"/>
      <c r="BZ14" s="430"/>
      <c r="CA14" s="430"/>
      <c r="CB14" s="430"/>
      <c r="CC14" s="430"/>
      <c r="CD14" s="430"/>
      <c r="CE14" s="430"/>
      <c r="CF14" s="430"/>
      <c r="CG14" s="430"/>
      <c r="CH14" s="430"/>
    </row>
    <row r="15" spans="1:86" ht="9.9499999999999993" customHeight="1" thickTop="1" thickBot="1" x14ac:dyDescent="0.3">
      <c r="A15" s="4" t="s">
        <v>8</v>
      </c>
      <c r="B15" s="357" t="s">
        <v>17</v>
      </c>
      <c r="C15" s="357" t="s">
        <v>51</v>
      </c>
      <c r="D15" s="75">
        <f>Q6</f>
        <v>0</v>
      </c>
      <c r="E15" s="76">
        <f>P6</f>
        <v>15</v>
      </c>
      <c r="F15" s="386">
        <f>S6</f>
        <v>0</v>
      </c>
      <c r="G15" s="387">
        <f>R6</f>
        <v>2</v>
      </c>
      <c r="H15" s="77">
        <f>Q9</f>
        <v>5</v>
      </c>
      <c r="I15" s="78">
        <f>P9</f>
        <v>15</v>
      </c>
      <c r="J15" s="359">
        <f>S9</f>
        <v>0</v>
      </c>
      <c r="K15" s="358">
        <f>R9</f>
        <v>2</v>
      </c>
      <c r="L15" s="79">
        <f>Q12</f>
        <v>9</v>
      </c>
      <c r="M15" s="78">
        <f>P12</f>
        <v>15</v>
      </c>
      <c r="N15" s="359">
        <f>S12</f>
        <v>0</v>
      </c>
      <c r="O15" s="358">
        <f>R12</f>
        <v>2</v>
      </c>
      <c r="P15" s="352" t="s">
        <v>47</v>
      </c>
      <c r="Q15" s="352"/>
      <c r="R15" s="352"/>
      <c r="S15" s="352"/>
      <c r="T15" s="77">
        <v>0</v>
      </c>
      <c r="U15" s="78">
        <v>15</v>
      </c>
      <c r="V15" s="359">
        <v>0</v>
      </c>
      <c r="W15" s="358">
        <v>2</v>
      </c>
      <c r="X15" s="77">
        <v>0</v>
      </c>
      <c r="Y15" s="78">
        <v>15</v>
      </c>
      <c r="Z15" s="359">
        <v>0</v>
      </c>
      <c r="AA15" s="358">
        <v>2</v>
      </c>
      <c r="AB15" s="77">
        <v>0</v>
      </c>
      <c r="AC15" s="78">
        <v>15</v>
      </c>
      <c r="AD15" s="359">
        <v>0</v>
      </c>
      <c r="AE15" s="358">
        <v>2</v>
      </c>
      <c r="AF15" s="77">
        <v>11</v>
      </c>
      <c r="AG15" s="78">
        <v>15</v>
      </c>
      <c r="AH15" s="359">
        <v>0</v>
      </c>
      <c r="AI15" s="358">
        <v>2</v>
      </c>
      <c r="AJ15" s="77">
        <v>0</v>
      </c>
      <c r="AK15" s="78">
        <v>15</v>
      </c>
      <c r="AL15" s="359">
        <v>0</v>
      </c>
      <c r="AM15" s="358">
        <v>2</v>
      </c>
      <c r="AN15" s="77">
        <v>0</v>
      </c>
      <c r="AO15" s="78">
        <v>0</v>
      </c>
      <c r="AP15" s="359">
        <v>0</v>
      </c>
      <c r="AQ15" s="358">
        <v>0</v>
      </c>
      <c r="AR15" s="77">
        <v>0</v>
      </c>
      <c r="AS15" s="78">
        <v>15</v>
      </c>
      <c r="AT15" s="359">
        <v>0</v>
      </c>
      <c r="AU15" s="358">
        <v>2</v>
      </c>
      <c r="AV15" s="77">
        <v>0</v>
      </c>
      <c r="AW15" s="78">
        <v>0</v>
      </c>
      <c r="AX15" s="359">
        <v>0</v>
      </c>
      <c r="AY15" s="358">
        <v>0</v>
      </c>
      <c r="AZ15"/>
      <c r="BA15" s="344"/>
      <c r="BB15" s="345"/>
      <c r="BC15"/>
      <c r="BD15" s="346">
        <f t="shared" ref="BD15" si="26">BG15+BJ15</f>
        <v>1</v>
      </c>
      <c r="BE15" s="347"/>
      <c r="BF15"/>
      <c r="BG15" s="344">
        <v>0</v>
      </c>
      <c r="BH15" s="345"/>
      <c r="BI15" s="309"/>
      <c r="BJ15" s="344">
        <v>1</v>
      </c>
      <c r="BK15" s="345"/>
      <c r="BL15"/>
      <c r="BM15" s="353">
        <f>SUM(D15:D17,H15:H17,L15:L17,T15:T17,X15:X17,AB15:AB17,AF15:AF17,AJ15:AJ17,AN15:AN17,AR15:AR17,AV15:AV17)</f>
        <v>37</v>
      </c>
      <c r="BN15" s="353"/>
      <c r="BO15" s="353">
        <f>SUM(E15:E17,I15:I17,M15:M17,U15:U17,Y15:Y17,AC15:AC17,AG15:AG17,AK15:AK17,AO15:AO17,AS15:AS17,AW15:AW17)</f>
        <v>270</v>
      </c>
      <c r="BP15" s="353"/>
      <c r="BQ15" s="354">
        <f>BM15-BO15</f>
        <v>-233</v>
      </c>
      <c r="BR15" s="354"/>
      <c r="BS15" s="3"/>
      <c r="BT15" s="431">
        <f>BW15+BX15+BY15+BZ15+CA15+CB15+CC15+CD15+CE15+CF15+CG15+CH15</f>
        <v>0</v>
      </c>
      <c r="BU15" s="431"/>
      <c r="BV15" s="431"/>
      <c r="BW15" s="356" t="str">
        <f t="shared" ref="BW15" si="27">IF(F15-G15=2, "1",IF(F15-G15=1, "1",IF(F15-G15=-1,"0","0")))</f>
        <v>0</v>
      </c>
      <c r="BX15" s="430" t="str">
        <f t="shared" ref="BX15" si="28">IF(J15-K15=2, "1",IF(J15-K15=1, "1",IF(J15-K15=-1,"0","0")))</f>
        <v>0</v>
      </c>
      <c r="BY15" s="430" t="str">
        <f t="shared" ref="BY15" si="29">IF(N15-O15=2, "1",IF(N15-O15=1, "1",IF(N15-O15=-1,"0","0")))</f>
        <v>0</v>
      </c>
      <c r="BZ15" s="429" t="str">
        <f t="shared" ref="BZ15" si="30">IF(R15-S15=2, "1",IF(R15-S15=1, "1",IF(R15-S15=-1,"0","0")))</f>
        <v>0</v>
      </c>
      <c r="CA15" s="430" t="str">
        <f t="shared" ref="CA15" si="31">IF(V15-W15=2, "1",IF(V15-W15=1, "1",IF(V15-W15=-1,"0","0")))</f>
        <v>0</v>
      </c>
      <c r="CB15" s="430" t="str">
        <f t="shared" ref="CB15" si="32">IF(Z15-AA15=2, "1",IF(Z15-AA15=1, "1",IF(Z15-AA15=-1,"0","0")))</f>
        <v>0</v>
      </c>
      <c r="CC15" s="430" t="str">
        <f t="shared" ref="CC15" si="33">IF(AD15-AE15=2, "1",IF(AD15-AE15=1, "1",IF(AD15-AE15=-1,"0","0")))</f>
        <v>0</v>
      </c>
      <c r="CD15" s="430" t="str">
        <f t="shared" ref="CD15" si="34">IF(AH15-AI15=2, "1",IF(AH15-AI15=1, "1",IF(AH15-AI15=-1,"0","0")))</f>
        <v>0</v>
      </c>
      <c r="CE15" s="430" t="str">
        <f t="shared" ref="CE15" si="35">IF(AL15-AM15=2, "1",IF(AL15-AM15=1, "1",IF(AL15-AM15=-1,"0","0")))</f>
        <v>0</v>
      </c>
      <c r="CF15" s="430" t="str">
        <f t="shared" ref="CF15" si="36">IF(AP15-AQ15=2, "1",IF(AP15-AQ15=1, "1",IF(AP15-AQ15=-1,"0","0")))</f>
        <v>0</v>
      </c>
      <c r="CG15" s="430" t="str">
        <f t="shared" ref="CG15" si="37">IF(AT15-AU15=2, "1",IF(AT15-AU15=1, "1",IF(AT15-AU15=-1,"0","0")))</f>
        <v>0</v>
      </c>
      <c r="CH15" s="430" t="str">
        <f t="shared" ref="CH15" si="38">IF(AX15-AY15=2, "1",IF(AX15-AY15=1, "1",IF(AX15-AY15=-1,"0","0")))</f>
        <v>0</v>
      </c>
    </row>
    <row r="16" spans="1:86" ht="9.9499999999999993" customHeight="1" thickTop="1" thickBot="1" x14ac:dyDescent="0.3">
      <c r="A16" s="15" t="s">
        <v>11</v>
      </c>
      <c r="B16" s="357"/>
      <c r="C16" s="357"/>
      <c r="D16" s="82">
        <f>Q7</f>
        <v>0</v>
      </c>
      <c r="E16" s="83">
        <f>P7</f>
        <v>15</v>
      </c>
      <c r="F16" s="386"/>
      <c r="G16" s="387"/>
      <c r="H16" s="84">
        <f>Q10</f>
        <v>4</v>
      </c>
      <c r="I16" s="85">
        <f>P10</f>
        <v>15</v>
      </c>
      <c r="J16" s="359"/>
      <c r="K16" s="358"/>
      <c r="L16" s="86">
        <f>Q13</f>
        <v>6</v>
      </c>
      <c r="M16" s="85">
        <f>P13</f>
        <v>15</v>
      </c>
      <c r="N16" s="359"/>
      <c r="O16" s="358"/>
      <c r="P16" s="352"/>
      <c r="Q16" s="352"/>
      <c r="R16" s="352"/>
      <c r="S16" s="352"/>
      <c r="T16" s="84">
        <v>0</v>
      </c>
      <c r="U16" s="85">
        <v>15</v>
      </c>
      <c r="V16" s="359"/>
      <c r="W16" s="358"/>
      <c r="X16" s="84">
        <v>0</v>
      </c>
      <c r="Y16" s="85">
        <v>15</v>
      </c>
      <c r="Z16" s="359"/>
      <c r="AA16" s="358"/>
      <c r="AB16" s="84">
        <v>0</v>
      </c>
      <c r="AC16" s="85">
        <v>15</v>
      </c>
      <c r="AD16" s="359"/>
      <c r="AE16" s="358"/>
      <c r="AF16" s="84">
        <v>2</v>
      </c>
      <c r="AG16" s="85">
        <v>15</v>
      </c>
      <c r="AH16" s="359"/>
      <c r="AI16" s="358"/>
      <c r="AJ16" s="84">
        <v>0</v>
      </c>
      <c r="AK16" s="85">
        <v>15</v>
      </c>
      <c r="AL16" s="359"/>
      <c r="AM16" s="358"/>
      <c r="AN16" s="84">
        <v>0</v>
      </c>
      <c r="AO16" s="85">
        <v>0</v>
      </c>
      <c r="AP16" s="359"/>
      <c r="AQ16" s="358"/>
      <c r="AR16" s="84">
        <v>0</v>
      </c>
      <c r="AS16" s="85">
        <v>15</v>
      </c>
      <c r="AT16" s="359"/>
      <c r="AU16" s="358"/>
      <c r="AV16" s="84">
        <v>0</v>
      </c>
      <c r="AW16" s="85">
        <v>0</v>
      </c>
      <c r="AX16" s="359"/>
      <c r="AY16" s="358"/>
      <c r="AZ16"/>
      <c r="BA16" s="344"/>
      <c r="BB16" s="345"/>
      <c r="BC16"/>
      <c r="BD16" s="346"/>
      <c r="BE16" s="347"/>
      <c r="BF16"/>
      <c r="BG16" s="344"/>
      <c r="BH16" s="345"/>
      <c r="BI16" s="309"/>
      <c r="BJ16" s="344"/>
      <c r="BK16" s="345"/>
      <c r="BL16"/>
      <c r="BM16" s="353"/>
      <c r="BN16" s="353"/>
      <c r="BO16" s="353"/>
      <c r="BP16" s="353"/>
      <c r="BQ16" s="354"/>
      <c r="BR16" s="354"/>
      <c r="BS16" s="3"/>
      <c r="BT16" s="431"/>
      <c r="BU16" s="431"/>
      <c r="BV16" s="431"/>
      <c r="BW16" s="356"/>
      <c r="BX16" s="430"/>
      <c r="BY16" s="430"/>
      <c r="BZ16" s="429"/>
      <c r="CA16" s="430"/>
      <c r="CB16" s="430"/>
      <c r="CC16" s="430"/>
      <c r="CD16" s="430"/>
      <c r="CE16" s="430"/>
      <c r="CF16" s="430"/>
      <c r="CG16" s="430"/>
      <c r="CH16" s="430"/>
    </row>
    <row r="17" spans="1:86" ht="9.9499999999999993" customHeight="1" thickTop="1" thickBot="1" x14ac:dyDescent="0.3">
      <c r="A17" s="26" t="s">
        <v>12</v>
      </c>
      <c r="B17" s="357"/>
      <c r="C17" s="357"/>
      <c r="D17" s="89">
        <f>Q8</f>
        <v>0</v>
      </c>
      <c r="E17" s="90">
        <f>P8</f>
        <v>0</v>
      </c>
      <c r="F17" s="386"/>
      <c r="G17" s="387"/>
      <c r="H17" s="91">
        <f>Q11</f>
        <v>0</v>
      </c>
      <c r="I17" s="92">
        <f>P11</f>
        <v>0</v>
      </c>
      <c r="J17" s="359"/>
      <c r="K17" s="358"/>
      <c r="L17" s="93">
        <f>Q14</f>
        <v>0</v>
      </c>
      <c r="M17" s="92">
        <f>P14</f>
        <v>0</v>
      </c>
      <c r="N17" s="359"/>
      <c r="O17" s="358"/>
      <c r="P17" s="352"/>
      <c r="Q17" s="352"/>
      <c r="R17" s="352"/>
      <c r="S17" s="352"/>
      <c r="T17" s="91"/>
      <c r="U17" s="92"/>
      <c r="V17" s="359"/>
      <c r="W17" s="358"/>
      <c r="X17" s="91"/>
      <c r="Y17" s="92"/>
      <c r="Z17" s="359"/>
      <c r="AA17" s="358"/>
      <c r="AB17" s="91"/>
      <c r="AC17" s="92"/>
      <c r="AD17" s="359"/>
      <c r="AE17" s="358"/>
      <c r="AF17" s="91"/>
      <c r="AG17" s="92"/>
      <c r="AH17" s="359"/>
      <c r="AI17" s="358"/>
      <c r="AJ17" s="91"/>
      <c r="AK17" s="92"/>
      <c r="AL17" s="359"/>
      <c r="AM17" s="358"/>
      <c r="AN17" s="91"/>
      <c r="AO17" s="92"/>
      <c r="AP17" s="359"/>
      <c r="AQ17" s="358"/>
      <c r="AR17" s="91"/>
      <c r="AS17" s="92"/>
      <c r="AT17" s="359"/>
      <c r="AU17" s="358"/>
      <c r="AV17" s="91"/>
      <c r="AW17" s="92"/>
      <c r="AX17" s="359"/>
      <c r="AY17" s="358"/>
      <c r="AZ17"/>
      <c r="BA17" s="344"/>
      <c r="BB17" s="345"/>
      <c r="BC17"/>
      <c r="BD17" s="346"/>
      <c r="BE17" s="347"/>
      <c r="BF17"/>
      <c r="BG17" s="344"/>
      <c r="BH17" s="345"/>
      <c r="BI17" s="309"/>
      <c r="BJ17" s="344"/>
      <c r="BK17" s="345"/>
      <c r="BL17"/>
      <c r="BM17" s="353"/>
      <c r="BN17" s="353"/>
      <c r="BO17" s="353"/>
      <c r="BP17" s="353"/>
      <c r="BQ17" s="354"/>
      <c r="BR17" s="354"/>
      <c r="BS17" s="3"/>
      <c r="BT17" s="431"/>
      <c r="BU17" s="431"/>
      <c r="BV17" s="431"/>
      <c r="BW17" s="356"/>
      <c r="BX17" s="430"/>
      <c r="BY17" s="430"/>
      <c r="BZ17" s="429"/>
      <c r="CA17" s="430"/>
      <c r="CB17" s="430"/>
      <c r="CC17" s="430"/>
      <c r="CD17" s="430"/>
      <c r="CE17" s="430"/>
      <c r="CF17" s="430"/>
      <c r="CG17" s="430"/>
      <c r="CH17" s="430"/>
    </row>
    <row r="18" spans="1:86" ht="9.9499999999999993" customHeight="1" thickTop="1" thickBot="1" x14ac:dyDescent="0.3">
      <c r="A18" s="4" t="s">
        <v>8</v>
      </c>
      <c r="B18" s="357" t="s">
        <v>19</v>
      </c>
      <c r="C18" s="357" t="s">
        <v>52</v>
      </c>
      <c r="D18" s="96">
        <f>U6</f>
        <v>15</v>
      </c>
      <c r="E18" s="97">
        <f>T6</f>
        <v>9</v>
      </c>
      <c r="F18" s="380">
        <f>W6</f>
        <v>2</v>
      </c>
      <c r="G18" s="381">
        <f>V6</f>
        <v>0</v>
      </c>
      <c r="H18" s="98">
        <f>U9</f>
        <v>11</v>
      </c>
      <c r="I18" s="99">
        <f>T9</f>
        <v>15</v>
      </c>
      <c r="J18" s="380">
        <f>W9</f>
        <v>0</v>
      </c>
      <c r="K18" s="381">
        <f>V9</f>
        <v>2</v>
      </c>
      <c r="L18" s="100">
        <f>U12</f>
        <v>15</v>
      </c>
      <c r="M18" s="97">
        <f>T12</f>
        <v>13</v>
      </c>
      <c r="N18" s="380">
        <f>W12</f>
        <v>2</v>
      </c>
      <c r="O18" s="381">
        <f>V12</f>
        <v>0</v>
      </c>
      <c r="P18" s="100">
        <f>U15</f>
        <v>15</v>
      </c>
      <c r="Q18" s="97">
        <f>T15</f>
        <v>0</v>
      </c>
      <c r="R18" s="380">
        <f>W15</f>
        <v>2</v>
      </c>
      <c r="S18" s="381">
        <f>V15</f>
        <v>0</v>
      </c>
      <c r="T18" s="352" t="s">
        <v>47</v>
      </c>
      <c r="U18" s="352"/>
      <c r="V18" s="352"/>
      <c r="W18" s="352"/>
      <c r="X18" s="100">
        <v>15</v>
      </c>
      <c r="Y18" s="97">
        <v>8</v>
      </c>
      <c r="Z18" s="380">
        <v>2</v>
      </c>
      <c r="AA18" s="381">
        <v>0</v>
      </c>
      <c r="AB18" s="100">
        <v>15</v>
      </c>
      <c r="AC18" s="97">
        <v>8</v>
      </c>
      <c r="AD18" s="380">
        <v>2</v>
      </c>
      <c r="AE18" s="381">
        <v>0</v>
      </c>
      <c r="AF18" s="100">
        <v>11</v>
      </c>
      <c r="AG18" s="97">
        <v>15</v>
      </c>
      <c r="AH18" s="380">
        <v>2</v>
      </c>
      <c r="AI18" s="381">
        <v>1</v>
      </c>
      <c r="AJ18" s="101">
        <v>15</v>
      </c>
      <c r="AK18" s="102">
        <v>9</v>
      </c>
      <c r="AL18" s="382">
        <v>2</v>
      </c>
      <c r="AM18" s="383">
        <v>0</v>
      </c>
      <c r="AN18" s="100">
        <v>15</v>
      </c>
      <c r="AO18" s="97">
        <v>0</v>
      </c>
      <c r="AP18" s="380">
        <v>2</v>
      </c>
      <c r="AQ18" s="381">
        <v>0</v>
      </c>
      <c r="AR18" s="100">
        <v>0</v>
      </c>
      <c r="AS18" s="97">
        <v>0</v>
      </c>
      <c r="AT18" s="380">
        <v>0</v>
      </c>
      <c r="AU18" s="381">
        <v>0</v>
      </c>
      <c r="AV18" s="100">
        <v>15</v>
      </c>
      <c r="AW18" s="97">
        <v>0</v>
      </c>
      <c r="AX18" s="380">
        <v>2</v>
      </c>
      <c r="AY18" s="381">
        <v>0</v>
      </c>
      <c r="AZ18"/>
      <c r="BA18" s="344">
        <v>26</v>
      </c>
      <c r="BB18" s="345"/>
      <c r="BC18"/>
      <c r="BD18" s="346">
        <f t="shared" ref="BD18" si="39">BG18+BJ18</f>
        <v>31</v>
      </c>
      <c r="BE18" s="347"/>
      <c r="BF18"/>
      <c r="BG18" s="344">
        <v>26</v>
      </c>
      <c r="BH18" s="345"/>
      <c r="BI18" s="309"/>
      <c r="BJ18" s="344">
        <v>5</v>
      </c>
      <c r="BK18" s="345"/>
      <c r="BL18"/>
      <c r="BM18" s="353">
        <f>SUM(D18:D20,H18:H20,L18:L20,P18:P20,X18:X20,AB18:AB20,AF18:AF20,AJ18:AJ20,AN18:AN20,AR18:AR20,AV18:AV20)</f>
        <v>304</v>
      </c>
      <c r="BN18" s="353"/>
      <c r="BO18" s="353">
        <f>SUM(E18:E20,I18:I20,M18:M20,Q18:Q20,Y18:Y20,AC18:AC20,AG18:AG20,AK18:AK20,AO18:AO20,AS18:AS20,AW18:AW20)</f>
        <v>162</v>
      </c>
      <c r="BP18" s="353"/>
      <c r="BQ18" s="354">
        <f>BM18-BO18</f>
        <v>142</v>
      </c>
      <c r="BR18" s="354"/>
      <c r="BS18" s="3"/>
      <c r="BT18" s="431">
        <f>BW18+BX18+BY18+BZ18+CA18+CB18+CC18+CD18+CE18+CF18+CG18+CH18</f>
        <v>9</v>
      </c>
      <c r="BU18" s="431"/>
      <c r="BV18" s="431"/>
      <c r="BW18" s="356" t="str">
        <f t="shared" ref="BW18" si="40">IF(F18-G18=2, "1",IF(F18-G18=1, "1",IF(F18-G18=-1,"0","0")))</f>
        <v>1</v>
      </c>
      <c r="BX18" s="430" t="str">
        <f t="shared" ref="BX18" si="41">IF(J18-K18=2, "1",IF(J18-K18=1, "1",IF(J18-K18=-1,"0","0")))</f>
        <v>0</v>
      </c>
      <c r="BY18" s="430" t="str">
        <f t="shared" ref="BY18" si="42">IF(N18-O18=2, "1",IF(N18-O18=1, "1",IF(N18-O18=-1,"0","0")))</f>
        <v>1</v>
      </c>
      <c r="BZ18" s="430" t="str">
        <f t="shared" ref="BZ18" si="43">IF(R18-S18=2, "1",IF(R18-S18=1, "1",IF(R18-S18=-1,"0","0")))</f>
        <v>1</v>
      </c>
      <c r="CA18" s="429" t="str">
        <f t="shared" ref="CA18" si="44">IF(V18-W18=2, "1",IF(V18-W18=1, "1",IF(V18-W18=-1,"0","0")))</f>
        <v>0</v>
      </c>
      <c r="CB18" s="430" t="str">
        <f t="shared" ref="CB18" si="45">IF(Z18-AA18=2, "1",IF(Z18-AA18=1, "1",IF(Z18-AA18=-1,"0","0")))</f>
        <v>1</v>
      </c>
      <c r="CC18" s="430" t="str">
        <f t="shared" ref="CC18" si="46">IF(AD18-AE18=2, "1",IF(AD18-AE18=1, "1",IF(AD18-AE18=-1,"0","0")))</f>
        <v>1</v>
      </c>
      <c r="CD18" s="430" t="str">
        <f t="shared" ref="CD18" si="47">IF(AH18-AI18=2, "1",IF(AH18-AI18=1, "1",IF(AH18-AI18=-1,"0","0")))</f>
        <v>1</v>
      </c>
      <c r="CE18" s="430" t="str">
        <f t="shared" ref="CE18" si="48">IF(AL18-AM18=2, "1",IF(AL18-AM18=1, "1",IF(AL18-AM18=-1,"0","0")))</f>
        <v>1</v>
      </c>
      <c r="CF18" s="430" t="str">
        <f t="shared" ref="CF18" si="49">IF(AP18-AQ18=2, "1",IF(AP18-AQ18=1, "1",IF(AP18-AQ18=-1,"0","0")))</f>
        <v>1</v>
      </c>
      <c r="CG18" s="430" t="str">
        <f t="shared" ref="CG18" si="50">IF(AT18-AU18=2, "1",IF(AT18-AU18=1, "1",IF(AT18-AU18=-1,"0","0")))</f>
        <v>0</v>
      </c>
      <c r="CH18" s="430" t="str">
        <f t="shared" ref="CH18" si="51">IF(AX18-AY18=2, "1",IF(AX18-AY18=1, "1",IF(AX18-AY18=-1,"0","0")))</f>
        <v>1</v>
      </c>
    </row>
    <row r="19" spans="1:86" ht="9.9499999999999993" customHeight="1" thickTop="1" thickBot="1" x14ac:dyDescent="0.3">
      <c r="A19" s="15" t="s">
        <v>11</v>
      </c>
      <c r="B19" s="357"/>
      <c r="C19" s="357"/>
      <c r="D19" s="103">
        <f>U7</f>
        <v>15</v>
      </c>
      <c r="E19" s="104">
        <f>T7</f>
        <v>9</v>
      </c>
      <c r="F19" s="380"/>
      <c r="G19" s="381"/>
      <c r="H19" s="105">
        <f>U10</f>
        <v>6</v>
      </c>
      <c r="I19" s="104">
        <f>T10</f>
        <v>15</v>
      </c>
      <c r="J19" s="380"/>
      <c r="K19" s="381"/>
      <c r="L19" s="105">
        <f>U13</f>
        <v>18</v>
      </c>
      <c r="M19" s="104">
        <f>T13</f>
        <v>16</v>
      </c>
      <c r="N19" s="380"/>
      <c r="O19" s="381"/>
      <c r="P19" s="105">
        <f>U16</f>
        <v>15</v>
      </c>
      <c r="Q19" s="104">
        <f>T16</f>
        <v>0</v>
      </c>
      <c r="R19" s="380"/>
      <c r="S19" s="381"/>
      <c r="T19" s="352"/>
      <c r="U19" s="352"/>
      <c r="V19" s="352"/>
      <c r="W19" s="352"/>
      <c r="X19" s="105">
        <v>15</v>
      </c>
      <c r="Y19" s="104">
        <v>10</v>
      </c>
      <c r="Z19" s="380"/>
      <c r="AA19" s="381"/>
      <c r="AB19" s="105">
        <v>15</v>
      </c>
      <c r="AC19" s="104">
        <v>7</v>
      </c>
      <c r="AD19" s="380"/>
      <c r="AE19" s="381"/>
      <c r="AF19" s="105">
        <v>18</v>
      </c>
      <c r="AG19" s="104">
        <v>16</v>
      </c>
      <c r="AH19" s="380"/>
      <c r="AI19" s="381"/>
      <c r="AJ19" s="106">
        <v>15</v>
      </c>
      <c r="AK19" s="107">
        <v>1</v>
      </c>
      <c r="AL19" s="382"/>
      <c r="AM19" s="383"/>
      <c r="AN19" s="105">
        <v>15</v>
      </c>
      <c r="AO19" s="104">
        <v>0</v>
      </c>
      <c r="AP19" s="380"/>
      <c r="AQ19" s="381"/>
      <c r="AR19" s="105">
        <v>0</v>
      </c>
      <c r="AS19" s="104">
        <v>0</v>
      </c>
      <c r="AT19" s="380"/>
      <c r="AU19" s="381"/>
      <c r="AV19" s="105">
        <v>15</v>
      </c>
      <c r="AW19" s="104">
        <v>0</v>
      </c>
      <c r="AX19" s="380"/>
      <c r="AY19" s="381"/>
      <c r="AZ19"/>
      <c r="BA19" s="344"/>
      <c r="BB19" s="345"/>
      <c r="BC19"/>
      <c r="BD19" s="346"/>
      <c r="BE19" s="347"/>
      <c r="BF19"/>
      <c r="BG19" s="344"/>
      <c r="BH19" s="345"/>
      <c r="BI19" s="309"/>
      <c r="BJ19" s="344"/>
      <c r="BK19" s="345"/>
      <c r="BL19"/>
      <c r="BM19" s="353"/>
      <c r="BN19" s="353"/>
      <c r="BO19" s="353"/>
      <c r="BP19" s="353"/>
      <c r="BQ19" s="354"/>
      <c r="BR19" s="354"/>
      <c r="BS19" s="3"/>
      <c r="BT19" s="431"/>
      <c r="BU19" s="431"/>
      <c r="BV19" s="431"/>
      <c r="BW19" s="356"/>
      <c r="BX19" s="430"/>
      <c r="BY19" s="430"/>
      <c r="BZ19" s="430"/>
      <c r="CA19" s="429"/>
      <c r="CB19" s="430"/>
      <c r="CC19" s="430"/>
      <c r="CD19" s="430"/>
      <c r="CE19" s="430"/>
      <c r="CF19" s="430"/>
      <c r="CG19" s="430"/>
      <c r="CH19" s="430"/>
    </row>
    <row r="20" spans="1:86" ht="9.9499999999999993" customHeight="1" thickTop="1" thickBot="1" x14ac:dyDescent="0.3">
      <c r="A20" s="26" t="s">
        <v>12</v>
      </c>
      <c r="B20" s="357"/>
      <c r="C20" s="357"/>
      <c r="D20" s="108">
        <f>U8</f>
        <v>0</v>
      </c>
      <c r="E20" s="109">
        <f>T8</f>
        <v>0</v>
      </c>
      <c r="F20" s="380"/>
      <c r="G20" s="381"/>
      <c r="H20" s="110">
        <f>U11</f>
        <v>0</v>
      </c>
      <c r="I20" s="111">
        <f>T11</f>
        <v>0</v>
      </c>
      <c r="J20" s="380"/>
      <c r="K20" s="381"/>
      <c r="L20" s="112">
        <f>U14</f>
        <v>0</v>
      </c>
      <c r="M20" s="109">
        <f>T14</f>
        <v>0</v>
      </c>
      <c r="N20" s="380"/>
      <c r="O20" s="381"/>
      <c r="P20" s="110">
        <f>U17</f>
        <v>0</v>
      </c>
      <c r="Q20" s="111">
        <f>T17</f>
        <v>0</v>
      </c>
      <c r="R20" s="380"/>
      <c r="S20" s="381"/>
      <c r="T20" s="352"/>
      <c r="U20" s="352"/>
      <c r="V20" s="352"/>
      <c r="W20" s="352"/>
      <c r="X20" s="112"/>
      <c r="Y20" s="109"/>
      <c r="Z20" s="380"/>
      <c r="AA20" s="381"/>
      <c r="AB20" s="112"/>
      <c r="AC20" s="109"/>
      <c r="AD20" s="380"/>
      <c r="AE20" s="381"/>
      <c r="AF20" s="112">
        <v>15</v>
      </c>
      <c r="AG20" s="109">
        <v>11</v>
      </c>
      <c r="AH20" s="380"/>
      <c r="AI20" s="381"/>
      <c r="AJ20" s="113"/>
      <c r="AK20" s="114"/>
      <c r="AL20" s="382"/>
      <c r="AM20" s="383"/>
      <c r="AN20" s="112"/>
      <c r="AO20" s="109"/>
      <c r="AP20" s="380"/>
      <c r="AQ20" s="381"/>
      <c r="AR20" s="112"/>
      <c r="AS20" s="109"/>
      <c r="AT20" s="380"/>
      <c r="AU20" s="381"/>
      <c r="AV20" s="112"/>
      <c r="AW20" s="109"/>
      <c r="AX20" s="380"/>
      <c r="AY20" s="381"/>
      <c r="AZ20"/>
      <c r="BA20" s="344"/>
      <c r="BB20" s="345"/>
      <c r="BC20"/>
      <c r="BD20" s="346"/>
      <c r="BE20" s="347"/>
      <c r="BF20"/>
      <c r="BG20" s="344"/>
      <c r="BH20" s="345"/>
      <c r="BI20" s="309"/>
      <c r="BJ20" s="344"/>
      <c r="BK20" s="345"/>
      <c r="BL20"/>
      <c r="BM20" s="353"/>
      <c r="BN20" s="353"/>
      <c r="BO20" s="353"/>
      <c r="BP20" s="353"/>
      <c r="BQ20" s="354"/>
      <c r="BR20" s="354"/>
      <c r="BS20" s="3"/>
      <c r="BT20" s="431"/>
      <c r="BU20" s="431"/>
      <c r="BV20" s="431"/>
      <c r="BW20" s="356"/>
      <c r="BX20" s="430"/>
      <c r="BY20" s="430"/>
      <c r="BZ20" s="430"/>
      <c r="CA20" s="429"/>
      <c r="CB20" s="430"/>
      <c r="CC20" s="430"/>
      <c r="CD20" s="430"/>
      <c r="CE20" s="430"/>
      <c r="CF20" s="430"/>
      <c r="CG20" s="430"/>
      <c r="CH20" s="430"/>
    </row>
    <row r="21" spans="1:86" ht="9.9499999999999993" customHeight="1" thickTop="1" thickBot="1" x14ac:dyDescent="0.3">
      <c r="A21" s="4" t="s">
        <v>8</v>
      </c>
      <c r="B21" s="357" t="s">
        <v>21</v>
      </c>
      <c r="C21" s="357" t="s">
        <v>53</v>
      </c>
      <c r="D21" s="115">
        <f>Y6</f>
        <v>15</v>
      </c>
      <c r="E21" s="116">
        <f>X6</f>
        <v>13</v>
      </c>
      <c r="F21" s="378">
        <f>AA6</f>
        <v>1</v>
      </c>
      <c r="G21" s="379">
        <f>Z6</f>
        <v>2</v>
      </c>
      <c r="H21" s="117">
        <f>Y9</f>
        <v>15</v>
      </c>
      <c r="I21" s="116">
        <f>X9</f>
        <v>5</v>
      </c>
      <c r="J21" s="378">
        <f>AA9</f>
        <v>2</v>
      </c>
      <c r="K21" s="379">
        <f>Z9</f>
        <v>0</v>
      </c>
      <c r="L21" s="115">
        <f>Y12</f>
        <v>15</v>
      </c>
      <c r="M21" s="116">
        <f>X12</f>
        <v>8</v>
      </c>
      <c r="N21" s="378">
        <f>AA12</f>
        <v>2</v>
      </c>
      <c r="O21" s="379">
        <f>Z12</f>
        <v>0</v>
      </c>
      <c r="P21" s="117">
        <f>Y15</f>
        <v>15</v>
      </c>
      <c r="Q21" s="116">
        <f>X15</f>
        <v>0</v>
      </c>
      <c r="R21" s="378">
        <f>AA15</f>
        <v>2</v>
      </c>
      <c r="S21" s="379">
        <f>Z15</f>
        <v>0</v>
      </c>
      <c r="T21" s="115">
        <f>Y18</f>
        <v>8</v>
      </c>
      <c r="U21" s="116">
        <f>X18</f>
        <v>15</v>
      </c>
      <c r="V21" s="378">
        <f>AA18</f>
        <v>0</v>
      </c>
      <c r="W21" s="379">
        <f>Z18</f>
        <v>2</v>
      </c>
      <c r="X21" s="352" t="s">
        <v>47</v>
      </c>
      <c r="Y21" s="352"/>
      <c r="Z21" s="352"/>
      <c r="AA21" s="352"/>
      <c r="AB21" s="117">
        <v>15</v>
      </c>
      <c r="AC21" s="116">
        <v>6</v>
      </c>
      <c r="AD21" s="378">
        <v>2</v>
      </c>
      <c r="AE21" s="379">
        <v>0</v>
      </c>
      <c r="AF21" s="117">
        <v>15</v>
      </c>
      <c r="AG21" s="116">
        <v>8</v>
      </c>
      <c r="AH21" s="378">
        <v>2</v>
      </c>
      <c r="AI21" s="379">
        <v>0</v>
      </c>
      <c r="AJ21" s="118">
        <v>15</v>
      </c>
      <c r="AK21" s="119">
        <v>9</v>
      </c>
      <c r="AL21" s="377">
        <v>2</v>
      </c>
      <c r="AM21" s="376">
        <v>0</v>
      </c>
      <c r="AN21" s="117">
        <v>15</v>
      </c>
      <c r="AO21" s="116">
        <v>0</v>
      </c>
      <c r="AP21" s="378">
        <v>2</v>
      </c>
      <c r="AQ21" s="379">
        <v>0</v>
      </c>
      <c r="AR21" s="117">
        <v>9</v>
      </c>
      <c r="AS21" s="116">
        <v>15</v>
      </c>
      <c r="AT21" s="378">
        <v>1</v>
      </c>
      <c r="AU21" s="379">
        <v>2</v>
      </c>
      <c r="AV21" s="117">
        <v>15</v>
      </c>
      <c r="AW21" s="116">
        <v>8</v>
      </c>
      <c r="AX21" s="378">
        <v>2</v>
      </c>
      <c r="AY21" s="379">
        <v>0</v>
      </c>
      <c r="AZ21"/>
      <c r="BA21" s="344">
        <v>27</v>
      </c>
      <c r="BB21" s="345"/>
      <c r="BC21"/>
      <c r="BD21" s="346">
        <f t="shared" ref="BD21" si="52">BG21+BJ21</f>
        <v>31</v>
      </c>
      <c r="BE21" s="347"/>
      <c r="BF21"/>
      <c r="BG21" s="344">
        <v>25</v>
      </c>
      <c r="BH21" s="345"/>
      <c r="BI21" s="309"/>
      <c r="BJ21" s="344">
        <v>6</v>
      </c>
      <c r="BK21" s="345"/>
      <c r="BL21"/>
      <c r="BM21" s="353">
        <f>SUM(D21:D23,H21:H23,L21:L23,P21:P23,T21:T23,AB21:AB23,AF21:AF23,AJ21:AJ23,AN21:AN23,AR21:AR23,AV21:AV23)</f>
        <v>342</v>
      </c>
      <c r="BN21" s="353"/>
      <c r="BO21" s="353">
        <f>SUM(E21:E23,I21:I23,M21:M23,Q21:Q23,U21:U23,AC21:AC23,AG21:AG23,AK21:AK23,AO21:AO23,AS21:AS23,AW21:AW23)</f>
        <v>219</v>
      </c>
      <c r="BP21" s="353"/>
      <c r="BQ21" s="354">
        <f>BM21-BO21</f>
        <v>123</v>
      </c>
      <c r="BR21" s="354"/>
      <c r="BS21" s="3"/>
      <c r="BT21" s="431">
        <f>BW21+BX21+BY21+BZ21+CA21+CB21+CC21+CD21+CE21+CF21+CG21+CH21</f>
        <v>8</v>
      </c>
      <c r="BU21" s="431"/>
      <c r="BV21" s="431"/>
      <c r="BW21" s="356" t="str">
        <f t="shared" ref="BW21" si="53">IF(F21-G21=2, "1",IF(F21-G21=1, "1",IF(F21-G21=-1,"0","0")))</f>
        <v>0</v>
      </c>
      <c r="BX21" s="430" t="str">
        <f t="shared" ref="BX21" si="54">IF(J21-K21=2, "1",IF(J21-K21=1, "1",IF(J21-K21=-1,"0","0")))</f>
        <v>1</v>
      </c>
      <c r="BY21" s="430" t="str">
        <f t="shared" ref="BY21" si="55">IF(N21-O21=2, "1",IF(N21-O21=1, "1",IF(N21-O21=-1,"0","0")))</f>
        <v>1</v>
      </c>
      <c r="BZ21" s="430" t="str">
        <f t="shared" ref="BZ21" si="56">IF(R21-S21=2, "1",IF(R21-S21=1, "1",IF(R21-S21=-1,"0","0")))</f>
        <v>1</v>
      </c>
      <c r="CA21" s="430" t="str">
        <f t="shared" ref="CA21" si="57">IF(V21-W21=2, "1",IF(V21-W21=1, "1",IF(V21-W21=-1,"0","0")))</f>
        <v>0</v>
      </c>
      <c r="CB21" s="429" t="str">
        <f t="shared" ref="CB21" si="58">IF(Z21-AA21=2, "1",IF(Z21-AA21=1, "1",IF(Z21-AA21=-1,"0","0")))</f>
        <v>0</v>
      </c>
      <c r="CC21" s="430" t="str">
        <f t="shared" ref="CC21" si="59">IF(AD21-AE21=2, "1",IF(AD21-AE21=1, "1",IF(AD21-AE21=-1,"0","0")))</f>
        <v>1</v>
      </c>
      <c r="CD21" s="430" t="str">
        <f t="shared" ref="CD21" si="60">IF(AH21-AI21=2, "1",IF(AH21-AI21=1, "1",IF(AH21-AI21=-1,"0","0")))</f>
        <v>1</v>
      </c>
      <c r="CE21" s="430" t="str">
        <f t="shared" ref="CE21" si="61">IF(AL21-AM21=2, "1",IF(AL21-AM21=1, "1",IF(AL21-AM21=-1,"0","0")))</f>
        <v>1</v>
      </c>
      <c r="CF21" s="430" t="str">
        <f t="shared" ref="CF21" si="62">IF(AP21-AQ21=2, "1",IF(AP21-AQ21=1, "1",IF(AP21-AQ21=-1,"0","0")))</f>
        <v>1</v>
      </c>
      <c r="CG21" s="430" t="str">
        <f t="shared" ref="CG21" si="63">IF(AT21-AU21=2, "1",IF(AT21-AU21=1, "1",IF(AT21-AU21=-1,"0","0")))</f>
        <v>0</v>
      </c>
      <c r="CH21" s="430" t="str">
        <f t="shared" ref="CH21" si="64">IF(AX21-AY21=2, "1",IF(AX21-AY21=1, "1",IF(AX21-AY21=-1,"0","0")))</f>
        <v>1</v>
      </c>
    </row>
    <row r="22" spans="1:86" ht="9.9499999999999993" customHeight="1" thickTop="1" thickBot="1" x14ac:dyDescent="0.3">
      <c r="A22" s="15" t="s">
        <v>11</v>
      </c>
      <c r="B22" s="357"/>
      <c r="C22" s="357"/>
      <c r="D22" s="120">
        <f>Y7</f>
        <v>13</v>
      </c>
      <c r="E22" s="121">
        <f>X7</f>
        <v>15</v>
      </c>
      <c r="F22" s="378"/>
      <c r="G22" s="379"/>
      <c r="H22" s="122">
        <f>Y10</f>
        <v>16</v>
      </c>
      <c r="I22" s="121">
        <f>X10</f>
        <v>14</v>
      </c>
      <c r="J22" s="378"/>
      <c r="K22" s="379"/>
      <c r="L22" s="120">
        <f>Y13</f>
        <v>15</v>
      </c>
      <c r="M22" s="121">
        <f>X13</f>
        <v>11</v>
      </c>
      <c r="N22" s="378"/>
      <c r="O22" s="379"/>
      <c r="P22" s="122">
        <f>Y16</f>
        <v>15</v>
      </c>
      <c r="Q22" s="121">
        <f>X16</f>
        <v>0</v>
      </c>
      <c r="R22" s="378"/>
      <c r="S22" s="379"/>
      <c r="T22" s="120">
        <f>Y19</f>
        <v>10</v>
      </c>
      <c r="U22" s="121">
        <f>X19</f>
        <v>15</v>
      </c>
      <c r="V22" s="378"/>
      <c r="W22" s="379"/>
      <c r="X22" s="352"/>
      <c r="Y22" s="352"/>
      <c r="Z22" s="352"/>
      <c r="AA22" s="352"/>
      <c r="AB22" s="122">
        <v>15</v>
      </c>
      <c r="AC22" s="121">
        <v>11</v>
      </c>
      <c r="AD22" s="378"/>
      <c r="AE22" s="379"/>
      <c r="AF22" s="122">
        <v>15</v>
      </c>
      <c r="AG22" s="121">
        <v>9</v>
      </c>
      <c r="AH22" s="378"/>
      <c r="AI22" s="379"/>
      <c r="AJ22" s="123">
        <v>15</v>
      </c>
      <c r="AK22" s="124">
        <v>6</v>
      </c>
      <c r="AL22" s="377"/>
      <c r="AM22" s="376"/>
      <c r="AN22" s="122">
        <v>15</v>
      </c>
      <c r="AO22" s="121">
        <v>0</v>
      </c>
      <c r="AP22" s="378"/>
      <c r="AQ22" s="379"/>
      <c r="AR22" s="122">
        <v>15</v>
      </c>
      <c r="AS22" s="121">
        <v>8</v>
      </c>
      <c r="AT22" s="378"/>
      <c r="AU22" s="379"/>
      <c r="AV22" s="122">
        <v>15</v>
      </c>
      <c r="AW22" s="121">
        <v>7</v>
      </c>
      <c r="AX22" s="378"/>
      <c r="AY22" s="379"/>
      <c r="AZ22"/>
      <c r="BA22" s="344"/>
      <c r="BB22" s="345"/>
      <c r="BC22"/>
      <c r="BD22" s="346"/>
      <c r="BE22" s="347"/>
      <c r="BF22"/>
      <c r="BG22" s="344"/>
      <c r="BH22" s="345"/>
      <c r="BI22" s="309"/>
      <c r="BJ22" s="344"/>
      <c r="BK22" s="345"/>
      <c r="BL22"/>
      <c r="BM22" s="353"/>
      <c r="BN22" s="353"/>
      <c r="BO22" s="353"/>
      <c r="BP22" s="353"/>
      <c r="BQ22" s="354"/>
      <c r="BR22" s="354"/>
      <c r="BS22" s="3"/>
      <c r="BT22" s="431"/>
      <c r="BU22" s="431"/>
      <c r="BV22" s="431"/>
      <c r="BW22" s="356"/>
      <c r="BX22" s="430"/>
      <c r="BY22" s="430"/>
      <c r="BZ22" s="430"/>
      <c r="CA22" s="430"/>
      <c r="CB22" s="429"/>
      <c r="CC22" s="430"/>
      <c r="CD22" s="430"/>
      <c r="CE22" s="430"/>
      <c r="CF22" s="430"/>
      <c r="CG22" s="430"/>
      <c r="CH22" s="430"/>
    </row>
    <row r="23" spans="1:86" ht="9.9499999999999993" customHeight="1" thickTop="1" thickBot="1" x14ac:dyDescent="0.3">
      <c r="A23" s="26" t="s">
        <v>12</v>
      </c>
      <c r="B23" s="357"/>
      <c r="C23" s="357"/>
      <c r="D23" s="125">
        <f>Y8</f>
        <v>19</v>
      </c>
      <c r="E23" s="126">
        <f>X8</f>
        <v>21</v>
      </c>
      <c r="F23" s="378"/>
      <c r="G23" s="379"/>
      <c r="H23" s="127">
        <f>Y11</f>
        <v>0</v>
      </c>
      <c r="I23" s="126">
        <f>X11</f>
        <v>0</v>
      </c>
      <c r="J23" s="378"/>
      <c r="K23" s="379"/>
      <c r="L23" s="125">
        <f>Y14</f>
        <v>0</v>
      </c>
      <c r="M23" s="126">
        <f>X14</f>
        <v>0</v>
      </c>
      <c r="N23" s="378"/>
      <c r="O23" s="379"/>
      <c r="P23" s="128">
        <f>Y17</f>
        <v>0</v>
      </c>
      <c r="Q23" s="129">
        <f>X17</f>
        <v>0</v>
      </c>
      <c r="R23" s="378"/>
      <c r="S23" s="379"/>
      <c r="T23" s="125">
        <f>Y20</f>
        <v>0</v>
      </c>
      <c r="U23" s="126">
        <f>X20</f>
        <v>0</v>
      </c>
      <c r="V23" s="378"/>
      <c r="W23" s="379"/>
      <c r="X23" s="352"/>
      <c r="Y23" s="352"/>
      <c r="Z23" s="352"/>
      <c r="AA23" s="352"/>
      <c r="AB23" s="127"/>
      <c r="AC23" s="126"/>
      <c r="AD23" s="378"/>
      <c r="AE23" s="379"/>
      <c r="AF23" s="127"/>
      <c r="AG23" s="126"/>
      <c r="AH23" s="378"/>
      <c r="AI23" s="379"/>
      <c r="AJ23" s="130"/>
      <c r="AK23" s="131"/>
      <c r="AL23" s="377"/>
      <c r="AM23" s="376"/>
      <c r="AN23" s="127"/>
      <c r="AO23" s="126"/>
      <c r="AP23" s="378"/>
      <c r="AQ23" s="379"/>
      <c r="AR23" s="127">
        <v>12</v>
      </c>
      <c r="AS23" s="126">
        <v>15</v>
      </c>
      <c r="AT23" s="378"/>
      <c r="AU23" s="379"/>
      <c r="AV23" s="127"/>
      <c r="AW23" s="126"/>
      <c r="AX23" s="378"/>
      <c r="AY23" s="379"/>
      <c r="AZ23"/>
      <c r="BA23" s="344"/>
      <c r="BB23" s="345"/>
      <c r="BC23"/>
      <c r="BD23" s="346"/>
      <c r="BE23" s="347"/>
      <c r="BF23"/>
      <c r="BG23" s="344"/>
      <c r="BH23" s="345"/>
      <c r="BI23" s="309"/>
      <c r="BJ23" s="344"/>
      <c r="BK23" s="345"/>
      <c r="BL23"/>
      <c r="BM23" s="353"/>
      <c r="BN23" s="353"/>
      <c r="BO23" s="353"/>
      <c r="BP23" s="353"/>
      <c r="BQ23" s="354"/>
      <c r="BR23" s="354"/>
      <c r="BS23" s="3"/>
      <c r="BT23" s="431"/>
      <c r="BU23" s="431"/>
      <c r="BV23" s="431"/>
      <c r="BW23" s="356"/>
      <c r="BX23" s="430"/>
      <c r="BY23" s="430"/>
      <c r="BZ23" s="430"/>
      <c r="CA23" s="430"/>
      <c r="CB23" s="429"/>
      <c r="CC23" s="430"/>
      <c r="CD23" s="430"/>
      <c r="CE23" s="430"/>
      <c r="CF23" s="430"/>
      <c r="CG23" s="430"/>
      <c r="CH23" s="430"/>
    </row>
    <row r="24" spans="1:86" ht="9.9499999999999993" customHeight="1" thickTop="1" thickBot="1" x14ac:dyDescent="0.3">
      <c r="A24" s="4" t="s">
        <v>8</v>
      </c>
      <c r="B24" s="357" t="s">
        <v>23</v>
      </c>
      <c r="C24" s="357" t="s">
        <v>54</v>
      </c>
      <c r="D24" s="132">
        <f>AC6</f>
        <v>12</v>
      </c>
      <c r="E24" s="133">
        <f>AB6</f>
        <v>15</v>
      </c>
      <c r="F24" s="374">
        <f>AE6</f>
        <v>1</v>
      </c>
      <c r="G24" s="375">
        <f>AD6</f>
        <v>2</v>
      </c>
      <c r="H24" s="134">
        <f>AC9</f>
        <v>12</v>
      </c>
      <c r="I24" s="135">
        <f>AB9</f>
        <v>15</v>
      </c>
      <c r="J24" s="374">
        <f>AE9</f>
        <v>0</v>
      </c>
      <c r="K24" s="375">
        <f>AD9</f>
        <v>2</v>
      </c>
      <c r="L24" s="136">
        <f>AC12</f>
        <v>15</v>
      </c>
      <c r="M24" s="133">
        <f>AB12</f>
        <v>12</v>
      </c>
      <c r="N24" s="374">
        <f>AE12</f>
        <v>2</v>
      </c>
      <c r="O24" s="375">
        <f>AD12</f>
        <v>0</v>
      </c>
      <c r="P24" s="136">
        <f>AC15</f>
        <v>15</v>
      </c>
      <c r="Q24" s="133">
        <f>AB15</f>
        <v>0</v>
      </c>
      <c r="R24" s="374">
        <f>AE15</f>
        <v>2</v>
      </c>
      <c r="S24" s="375">
        <f>AD15</f>
        <v>0</v>
      </c>
      <c r="T24" s="132">
        <f>AC18</f>
        <v>8</v>
      </c>
      <c r="U24" s="133">
        <f>AB18</f>
        <v>15</v>
      </c>
      <c r="V24" s="374">
        <f>AE18</f>
        <v>0</v>
      </c>
      <c r="W24" s="375">
        <f>AD18</f>
        <v>2</v>
      </c>
      <c r="X24" s="136">
        <f>AC21</f>
        <v>6</v>
      </c>
      <c r="Y24" s="133">
        <f>AB21</f>
        <v>15</v>
      </c>
      <c r="Z24" s="374">
        <f>AE21</f>
        <v>0</v>
      </c>
      <c r="AA24" s="375">
        <f>AD21</f>
        <v>2</v>
      </c>
      <c r="AB24" s="352" t="s">
        <v>47</v>
      </c>
      <c r="AC24" s="352"/>
      <c r="AD24" s="352"/>
      <c r="AE24" s="352"/>
      <c r="AF24" s="136">
        <v>11</v>
      </c>
      <c r="AG24" s="133">
        <v>15</v>
      </c>
      <c r="AH24" s="374">
        <v>0</v>
      </c>
      <c r="AI24" s="375">
        <v>2</v>
      </c>
      <c r="AJ24" s="136">
        <v>15</v>
      </c>
      <c r="AK24" s="133">
        <v>8</v>
      </c>
      <c r="AL24" s="374">
        <v>2</v>
      </c>
      <c r="AM24" s="375">
        <v>0</v>
      </c>
      <c r="AN24" s="136">
        <v>15</v>
      </c>
      <c r="AO24" s="133">
        <v>0</v>
      </c>
      <c r="AP24" s="374">
        <v>2</v>
      </c>
      <c r="AQ24" s="375">
        <v>0</v>
      </c>
      <c r="AR24" s="136">
        <v>10</v>
      </c>
      <c r="AS24" s="133">
        <v>15</v>
      </c>
      <c r="AT24" s="374">
        <v>0</v>
      </c>
      <c r="AU24" s="375">
        <v>2</v>
      </c>
      <c r="AV24" s="136">
        <v>15</v>
      </c>
      <c r="AW24" s="133">
        <v>0</v>
      </c>
      <c r="AX24" s="374">
        <v>2</v>
      </c>
      <c r="AY24" s="375">
        <v>0</v>
      </c>
      <c r="AZ24"/>
      <c r="BA24" s="344">
        <v>29</v>
      </c>
      <c r="BB24" s="345"/>
      <c r="BC24"/>
      <c r="BD24" s="346">
        <f t="shared" ref="BD24" si="65">BG24+BJ24</f>
        <v>29</v>
      </c>
      <c r="BE24" s="347"/>
      <c r="BF24"/>
      <c r="BG24" s="344">
        <v>22</v>
      </c>
      <c r="BH24" s="345"/>
      <c r="BI24" s="309"/>
      <c r="BJ24" s="344">
        <v>7</v>
      </c>
      <c r="BK24" s="345"/>
      <c r="BL24"/>
      <c r="BM24" s="353">
        <f>SUM(D24:D26,H24:H26,L24:L26,P24:P26,T24:T26,X24:X26,AF24:AF26,AJ24:AJ26,AN24:AN26,AR24:AR26,AV24:AV26)</f>
        <v>295</v>
      </c>
      <c r="BN24" s="353"/>
      <c r="BO24" s="353">
        <f>SUM(AW24:AW26,AS24:AS26,AO24:AO26,AK24:AK26,AG24:AG26,Y24:Y26,U24:U26,Q24:Q26,M24:M26,I24:I26,E24:E26)</f>
        <v>252</v>
      </c>
      <c r="BP24" s="353"/>
      <c r="BQ24" s="354">
        <f>BM24-BO24</f>
        <v>43</v>
      </c>
      <c r="BR24" s="354"/>
      <c r="BS24" s="3"/>
      <c r="BT24" s="431">
        <f>BW24+BX24+BY24+BZ24+CA24+CB24+CC24+CD24+CE24+CF24+CG24+CH24</f>
        <v>5</v>
      </c>
      <c r="BU24" s="431"/>
      <c r="BV24" s="431"/>
      <c r="BW24" s="356" t="str">
        <f t="shared" ref="BW24" si="66">IF(F24-G24=2, "1",IF(F24-G24=1, "1",IF(F24-G24=-1,"0","0")))</f>
        <v>0</v>
      </c>
      <c r="BX24" s="430" t="str">
        <f t="shared" ref="BX24" si="67">IF(J24-K24=2, "1",IF(J24-K24=1, "1",IF(J24-K24=-1,"0","0")))</f>
        <v>0</v>
      </c>
      <c r="BY24" s="430" t="str">
        <f t="shared" ref="BY24" si="68">IF(N24-O24=2, "1",IF(N24-O24=1, "1",IF(N24-O24=-1,"0","0")))</f>
        <v>1</v>
      </c>
      <c r="BZ24" s="430" t="str">
        <f t="shared" ref="BZ24" si="69">IF(R24-S24=2, "1",IF(R24-S24=1, "1",IF(R24-S24=-1,"0","0")))</f>
        <v>1</v>
      </c>
      <c r="CA24" s="430" t="str">
        <f t="shared" ref="CA24" si="70">IF(V24-W24=2, "1",IF(V24-W24=1, "1",IF(V24-W24=-1,"0","0")))</f>
        <v>0</v>
      </c>
      <c r="CB24" s="430" t="str">
        <f t="shared" ref="CB24" si="71">IF(Z24-AA24=2, "1",IF(Z24-AA24=1, "1",IF(Z24-AA24=-1,"0","0")))</f>
        <v>0</v>
      </c>
      <c r="CC24" s="429" t="str">
        <f t="shared" ref="CC24" si="72">IF(AD24-AE24=2, "1",IF(AD24-AE24=1, "1",IF(AD24-AE24=-1,"0","0")))</f>
        <v>0</v>
      </c>
      <c r="CD24" s="430" t="str">
        <f t="shared" ref="CD24" si="73">IF(AH24-AI24=2, "1",IF(AH24-AI24=1, "1",IF(AH24-AI24=-1,"0","0")))</f>
        <v>0</v>
      </c>
      <c r="CE24" s="430" t="str">
        <f t="shared" ref="CE24" si="74">IF(AL24-AM24=2, "1",IF(AL24-AM24=1, "1",IF(AL24-AM24=-1,"0","0")))</f>
        <v>1</v>
      </c>
      <c r="CF24" s="430" t="str">
        <f t="shared" ref="CF24" si="75">IF(AP24-AQ24=2, "1",IF(AP24-AQ24=1, "1",IF(AP24-AQ24=-1,"0","0")))</f>
        <v>1</v>
      </c>
      <c r="CG24" s="430" t="str">
        <f t="shared" ref="CG24" si="76">IF(AT24-AU24=2, "1",IF(AT24-AU24=1, "1",IF(AT24-AU24=-1,"0","0")))</f>
        <v>0</v>
      </c>
      <c r="CH24" s="430" t="str">
        <f t="shared" ref="CH24" si="77">IF(AX24-AY24=2, "1",IF(AX24-AY24=1, "1",IF(AX24-AY24=-1,"0","0")))</f>
        <v>1</v>
      </c>
    </row>
    <row r="25" spans="1:86" ht="9.9499999999999993" customHeight="1" thickTop="1" thickBot="1" x14ac:dyDescent="0.3">
      <c r="A25" s="15" t="s">
        <v>11</v>
      </c>
      <c r="B25" s="357"/>
      <c r="C25" s="357"/>
      <c r="D25" s="139">
        <f>AC7</f>
        <v>15</v>
      </c>
      <c r="E25" s="140">
        <f>AB7</f>
        <v>12</v>
      </c>
      <c r="F25" s="374"/>
      <c r="G25" s="375"/>
      <c r="H25" s="141">
        <f>AC10</f>
        <v>27</v>
      </c>
      <c r="I25" s="140">
        <f>AB10</f>
        <v>29</v>
      </c>
      <c r="J25" s="374"/>
      <c r="K25" s="375"/>
      <c r="L25" s="141">
        <f>AC13</f>
        <v>15</v>
      </c>
      <c r="M25" s="140">
        <f>AB13</f>
        <v>13</v>
      </c>
      <c r="N25" s="374"/>
      <c r="O25" s="375"/>
      <c r="P25" s="141">
        <f>AC16</f>
        <v>15</v>
      </c>
      <c r="Q25" s="140">
        <f>AB16</f>
        <v>0</v>
      </c>
      <c r="R25" s="374"/>
      <c r="S25" s="375"/>
      <c r="T25" s="139">
        <f>AC19</f>
        <v>7</v>
      </c>
      <c r="U25" s="140">
        <f>AB19</f>
        <v>15</v>
      </c>
      <c r="V25" s="374"/>
      <c r="W25" s="375"/>
      <c r="X25" s="141">
        <f>AC22</f>
        <v>11</v>
      </c>
      <c r="Y25" s="140">
        <f>AB22</f>
        <v>15</v>
      </c>
      <c r="Z25" s="374"/>
      <c r="AA25" s="375"/>
      <c r="AB25" s="352"/>
      <c r="AC25" s="352"/>
      <c r="AD25" s="352"/>
      <c r="AE25" s="352"/>
      <c r="AF25" s="141">
        <v>10</v>
      </c>
      <c r="AG25" s="140">
        <v>15</v>
      </c>
      <c r="AH25" s="374"/>
      <c r="AI25" s="375"/>
      <c r="AJ25" s="141">
        <v>15</v>
      </c>
      <c r="AK25" s="140">
        <v>13</v>
      </c>
      <c r="AL25" s="374"/>
      <c r="AM25" s="375"/>
      <c r="AN25" s="141">
        <v>15</v>
      </c>
      <c r="AO25" s="140">
        <v>0</v>
      </c>
      <c r="AP25" s="374"/>
      <c r="AQ25" s="375"/>
      <c r="AR25" s="141">
        <v>9</v>
      </c>
      <c r="AS25" s="140">
        <v>15</v>
      </c>
      <c r="AT25" s="374"/>
      <c r="AU25" s="375"/>
      <c r="AV25" s="141">
        <v>15</v>
      </c>
      <c r="AW25" s="140">
        <v>0</v>
      </c>
      <c r="AX25" s="374"/>
      <c r="AY25" s="375"/>
      <c r="AZ25"/>
      <c r="BA25" s="344"/>
      <c r="BB25" s="345"/>
      <c r="BC25"/>
      <c r="BD25" s="346"/>
      <c r="BE25" s="347"/>
      <c r="BF25"/>
      <c r="BG25" s="344"/>
      <c r="BH25" s="345"/>
      <c r="BI25" s="309"/>
      <c r="BJ25" s="344"/>
      <c r="BK25" s="345"/>
      <c r="BL25"/>
      <c r="BM25" s="353"/>
      <c r="BN25" s="353"/>
      <c r="BO25" s="353"/>
      <c r="BP25" s="353"/>
      <c r="BQ25" s="354"/>
      <c r="BR25" s="354"/>
      <c r="BS25" s="3"/>
      <c r="BT25" s="431"/>
      <c r="BU25" s="431"/>
      <c r="BV25" s="431"/>
      <c r="BW25" s="356"/>
      <c r="BX25" s="430"/>
      <c r="BY25" s="430"/>
      <c r="BZ25" s="430"/>
      <c r="CA25" s="430"/>
      <c r="CB25" s="430"/>
      <c r="CC25" s="429"/>
      <c r="CD25" s="430"/>
      <c r="CE25" s="430"/>
      <c r="CF25" s="430"/>
      <c r="CG25" s="430"/>
      <c r="CH25" s="430"/>
    </row>
    <row r="26" spans="1:86" ht="9.9499999999999993" customHeight="1" thickTop="1" thickBot="1" x14ac:dyDescent="0.3">
      <c r="A26" s="26" t="s">
        <v>12</v>
      </c>
      <c r="B26" s="357"/>
      <c r="C26" s="357"/>
      <c r="D26" s="144">
        <f>AC8</f>
        <v>7</v>
      </c>
      <c r="E26" s="145">
        <f>AB8</f>
        <v>15</v>
      </c>
      <c r="F26" s="374"/>
      <c r="G26" s="375"/>
      <c r="H26" s="146">
        <f>AC11</f>
        <v>0</v>
      </c>
      <c r="I26" s="145">
        <f>AB11</f>
        <v>0</v>
      </c>
      <c r="J26" s="374"/>
      <c r="K26" s="375"/>
      <c r="L26" s="146">
        <f>AC14</f>
        <v>0</v>
      </c>
      <c r="M26" s="145">
        <f>AB14</f>
        <v>0</v>
      </c>
      <c r="N26" s="374"/>
      <c r="O26" s="375"/>
      <c r="P26" s="146"/>
      <c r="Q26" s="145"/>
      <c r="R26" s="374"/>
      <c r="S26" s="375"/>
      <c r="T26" s="144">
        <f>AC20</f>
        <v>0</v>
      </c>
      <c r="U26" s="145">
        <f>AB20</f>
        <v>0</v>
      </c>
      <c r="V26" s="374"/>
      <c r="W26" s="375"/>
      <c r="X26" s="146">
        <f>AC23</f>
        <v>0</v>
      </c>
      <c r="Y26" s="145">
        <f>AB23</f>
        <v>0</v>
      </c>
      <c r="Z26" s="374"/>
      <c r="AA26" s="375"/>
      <c r="AB26" s="352"/>
      <c r="AC26" s="352"/>
      <c r="AD26" s="352"/>
      <c r="AE26" s="352"/>
      <c r="AF26" s="146"/>
      <c r="AG26" s="145"/>
      <c r="AH26" s="374"/>
      <c r="AI26" s="375"/>
      <c r="AJ26" s="146"/>
      <c r="AK26" s="145"/>
      <c r="AL26" s="374"/>
      <c r="AM26" s="375"/>
      <c r="AN26" s="146"/>
      <c r="AO26" s="145"/>
      <c r="AP26" s="374"/>
      <c r="AQ26" s="375"/>
      <c r="AR26" s="146"/>
      <c r="AS26" s="145"/>
      <c r="AT26" s="374"/>
      <c r="AU26" s="375"/>
      <c r="AV26" s="146"/>
      <c r="AW26" s="145"/>
      <c r="AX26" s="374"/>
      <c r="AY26" s="375"/>
      <c r="AZ26"/>
      <c r="BA26" s="344"/>
      <c r="BB26" s="345"/>
      <c r="BC26"/>
      <c r="BD26" s="346"/>
      <c r="BE26" s="347"/>
      <c r="BF26"/>
      <c r="BG26" s="344"/>
      <c r="BH26" s="345"/>
      <c r="BI26" s="309"/>
      <c r="BJ26" s="344"/>
      <c r="BK26" s="345"/>
      <c r="BL26"/>
      <c r="BM26" s="353"/>
      <c r="BN26" s="353"/>
      <c r="BO26" s="353"/>
      <c r="BP26" s="353"/>
      <c r="BQ26" s="354"/>
      <c r="BR26" s="354"/>
      <c r="BS26" s="3"/>
      <c r="BT26" s="431"/>
      <c r="BU26" s="431"/>
      <c r="BV26" s="431"/>
      <c r="BW26" s="356"/>
      <c r="BX26" s="430"/>
      <c r="BY26" s="430"/>
      <c r="BZ26" s="430"/>
      <c r="CA26" s="430"/>
      <c r="CB26" s="430"/>
      <c r="CC26" s="429"/>
      <c r="CD26" s="430"/>
      <c r="CE26" s="430"/>
      <c r="CF26" s="430"/>
      <c r="CG26" s="430"/>
      <c r="CH26" s="430"/>
    </row>
    <row r="27" spans="1:86" ht="9.9499999999999993" customHeight="1" thickTop="1" thickBot="1" x14ac:dyDescent="0.3">
      <c r="A27" s="4" t="s">
        <v>8</v>
      </c>
      <c r="B27" s="357" t="s">
        <v>25</v>
      </c>
      <c r="C27" s="357" t="s">
        <v>55</v>
      </c>
      <c r="D27" s="149">
        <f>AG6</f>
        <v>6</v>
      </c>
      <c r="E27" s="150">
        <f>AF6</f>
        <v>15</v>
      </c>
      <c r="F27" s="369">
        <f>AI6</f>
        <v>2</v>
      </c>
      <c r="G27" s="368">
        <f>AH6</f>
        <v>1</v>
      </c>
      <c r="H27" s="151">
        <f>AG9</f>
        <v>5</v>
      </c>
      <c r="I27" s="150">
        <f>AF9</f>
        <v>15</v>
      </c>
      <c r="J27" s="369">
        <f>AI9</f>
        <v>1</v>
      </c>
      <c r="K27" s="368">
        <f>AH9</f>
        <v>2</v>
      </c>
      <c r="L27" s="151">
        <f>AG12</f>
        <v>15</v>
      </c>
      <c r="M27" s="150">
        <f>AF12</f>
        <v>9</v>
      </c>
      <c r="N27" s="369">
        <f>AI12</f>
        <v>2</v>
      </c>
      <c r="O27" s="368">
        <f>AH12</f>
        <v>0</v>
      </c>
      <c r="P27" s="152">
        <f>AG15</f>
        <v>15</v>
      </c>
      <c r="Q27" s="153">
        <f>AF15</f>
        <v>11</v>
      </c>
      <c r="R27" s="369">
        <f>AI15</f>
        <v>2</v>
      </c>
      <c r="S27" s="368">
        <f>AH15</f>
        <v>0</v>
      </c>
      <c r="T27" s="151">
        <f>AG18</f>
        <v>15</v>
      </c>
      <c r="U27" s="150">
        <f>AF18</f>
        <v>11</v>
      </c>
      <c r="V27" s="369">
        <f>AI18</f>
        <v>1</v>
      </c>
      <c r="W27" s="368">
        <f>AH18</f>
        <v>2</v>
      </c>
      <c r="X27" s="151">
        <f>AG21</f>
        <v>8</v>
      </c>
      <c r="Y27" s="150">
        <f>AF21</f>
        <v>15</v>
      </c>
      <c r="Z27" s="369">
        <f>AI21</f>
        <v>0</v>
      </c>
      <c r="AA27" s="368">
        <f>AH21</f>
        <v>2</v>
      </c>
      <c r="AB27" s="151">
        <f>AG24</f>
        <v>15</v>
      </c>
      <c r="AC27" s="150">
        <f>AF24</f>
        <v>11</v>
      </c>
      <c r="AD27" s="369">
        <f>AI24</f>
        <v>2</v>
      </c>
      <c r="AE27" s="368">
        <f>AH24</f>
        <v>0</v>
      </c>
      <c r="AF27" s="352" t="s">
        <v>47</v>
      </c>
      <c r="AG27" s="352"/>
      <c r="AH27" s="352"/>
      <c r="AI27" s="352"/>
      <c r="AJ27" s="154">
        <v>15</v>
      </c>
      <c r="AK27" s="155">
        <v>5</v>
      </c>
      <c r="AL27" s="370">
        <v>2</v>
      </c>
      <c r="AM27" s="371">
        <v>0</v>
      </c>
      <c r="AN27" s="151">
        <v>15</v>
      </c>
      <c r="AO27" s="150">
        <v>0</v>
      </c>
      <c r="AP27" s="369">
        <v>2</v>
      </c>
      <c r="AQ27" s="368">
        <v>0</v>
      </c>
      <c r="AR27" s="151">
        <v>7</v>
      </c>
      <c r="AS27" s="150">
        <v>15</v>
      </c>
      <c r="AT27" s="369">
        <v>0</v>
      </c>
      <c r="AU27" s="368">
        <v>2</v>
      </c>
      <c r="AV27" s="151">
        <v>15</v>
      </c>
      <c r="AW27" s="150">
        <v>0</v>
      </c>
      <c r="AX27" s="369">
        <v>2</v>
      </c>
      <c r="AY27" s="368">
        <v>0</v>
      </c>
      <c r="AZ27"/>
      <c r="BA27" s="344">
        <v>25</v>
      </c>
      <c r="BB27" s="345"/>
      <c r="BC27"/>
      <c r="BD27" s="346">
        <f t="shared" ref="BD27" si="78">BG27+BJ27</f>
        <v>32</v>
      </c>
      <c r="BE27" s="347"/>
      <c r="BF27"/>
      <c r="BG27" s="344">
        <v>24</v>
      </c>
      <c r="BH27" s="345"/>
      <c r="BI27" s="309"/>
      <c r="BJ27" s="344">
        <v>8</v>
      </c>
      <c r="BK27" s="345"/>
      <c r="BL27"/>
      <c r="BM27" s="353">
        <f>SUM(AV27:AV29,AR27:AR29,AN27:AN29,AJ27:AJ29,AB27:AB29,X27:X29,T27:T29,P27:P29,L27:L29,H27:H29,D27:D29)</f>
        <v>324</v>
      </c>
      <c r="BN27" s="353"/>
      <c r="BO27" s="353">
        <f>SUM(AW27:AW29,AS27:AS29,AO27:AO29,AK27:AK29,AC27:AC29,Y27:Y29,U27:U29,Q27:Q29,M27:M29,I27:I29,E27:E29)</f>
        <v>244</v>
      </c>
      <c r="BP27" s="353"/>
      <c r="BQ27" s="354">
        <f>BM27-BO27</f>
        <v>80</v>
      </c>
      <c r="BR27" s="354"/>
      <c r="BS27" s="3"/>
      <c r="BT27" s="431">
        <f>BW27+BX27+BY27+BZ27+CA27+CB27+CC27+CD27+CE27+CF27+CG27+CH27</f>
        <v>7</v>
      </c>
      <c r="BU27" s="431"/>
      <c r="BV27" s="431"/>
      <c r="BW27" s="356" t="str">
        <f t="shared" ref="BW27" si="79">IF(F27-G27=2, "1",IF(F27-G27=1, "1",IF(F27-G27=-1,"0","0")))</f>
        <v>1</v>
      </c>
      <c r="BX27" s="430" t="str">
        <f t="shared" ref="BX27" si="80">IF(J27-K27=2, "1",IF(J27-K27=1, "1",IF(J27-K27=-1,"0","0")))</f>
        <v>0</v>
      </c>
      <c r="BY27" s="430" t="str">
        <f t="shared" ref="BY27" si="81">IF(N27-O27=2, "1",IF(N27-O27=1, "1",IF(N27-O27=-1,"0","0")))</f>
        <v>1</v>
      </c>
      <c r="BZ27" s="430" t="str">
        <f t="shared" ref="BZ27" si="82">IF(R27-S27=2, "1",IF(R27-S27=1, "1",IF(R27-S27=-1,"0","0")))</f>
        <v>1</v>
      </c>
      <c r="CA27" s="430" t="str">
        <f t="shared" ref="CA27" si="83">IF(V27-W27=2, "1",IF(V27-W27=1, "1",IF(V27-W27=-1,"0","0")))</f>
        <v>0</v>
      </c>
      <c r="CB27" s="430" t="str">
        <f t="shared" ref="CB27" si="84">IF(Z27-AA27=2, "1",IF(Z27-AA27=1, "1",IF(Z27-AA27=-1,"0","0")))</f>
        <v>0</v>
      </c>
      <c r="CC27" s="430" t="str">
        <f t="shared" ref="CC27" si="85">IF(AD27-AE27=2, "1",IF(AD27-AE27=1, "1",IF(AD27-AE27=-1,"0","0")))</f>
        <v>1</v>
      </c>
      <c r="CD27" s="429" t="str">
        <f t="shared" ref="CD27" si="86">IF(AH27-AI27=2, "1",IF(AH27-AI27=1, "1",IF(AH27-AI27=-1,"0","0")))</f>
        <v>0</v>
      </c>
      <c r="CE27" s="430" t="str">
        <f t="shared" ref="CE27" si="87">IF(AL27-AM27=2, "1",IF(AL27-AM27=1, "1",IF(AL27-AM27=-1,"0","0")))</f>
        <v>1</v>
      </c>
      <c r="CF27" s="430" t="str">
        <f t="shared" ref="CF27" si="88">IF(AP27-AQ27=2, "1",IF(AP27-AQ27=1, "1",IF(AP27-AQ27=-1,"0","0")))</f>
        <v>1</v>
      </c>
      <c r="CG27" s="430" t="str">
        <f t="shared" ref="CG27" si="89">IF(AT27-AU27=2, "1",IF(AT27-AU27=1, "1",IF(AT27-AU27=-1,"0","0")))</f>
        <v>0</v>
      </c>
      <c r="CH27" s="430" t="str">
        <f t="shared" ref="CH27" si="90">IF(AX27-AY27=2, "1",IF(AX27-AY27=1, "1",IF(AX27-AY27=-1,"0","0")))</f>
        <v>1</v>
      </c>
    </row>
    <row r="28" spans="1:86" ht="9.9499999999999993" customHeight="1" thickTop="1" thickBot="1" x14ac:dyDescent="0.3">
      <c r="A28" s="15" t="s">
        <v>11</v>
      </c>
      <c r="B28" s="357"/>
      <c r="C28" s="357"/>
      <c r="D28" s="156">
        <f>AG7</f>
        <v>16</v>
      </c>
      <c r="E28" s="157">
        <f>AF7</f>
        <v>14</v>
      </c>
      <c r="F28" s="369"/>
      <c r="G28" s="368"/>
      <c r="H28" s="158">
        <f>AG10</f>
        <v>15</v>
      </c>
      <c r="I28" s="157">
        <f>AF10</f>
        <v>6</v>
      </c>
      <c r="J28" s="369"/>
      <c r="K28" s="368"/>
      <c r="L28" s="158">
        <f>AG13</f>
        <v>15</v>
      </c>
      <c r="M28" s="157">
        <f>AF13</f>
        <v>10</v>
      </c>
      <c r="N28" s="369"/>
      <c r="O28" s="368"/>
      <c r="P28" s="158">
        <f>AG16</f>
        <v>15</v>
      </c>
      <c r="Q28" s="157">
        <f>AF16</f>
        <v>2</v>
      </c>
      <c r="R28" s="369"/>
      <c r="S28" s="368"/>
      <c r="T28" s="158">
        <f>AG19</f>
        <v>16</v>
      </c>
      <c r="U28" s="157">
        <f>AF19</f>
        <v>18</v>
      </c>
      <c r="V28" s="369"/>
      <c r="W28" s="368"/>
      <c r="X28" s="158">
        <f>AG22</f>
        <v>9</v>
      </c>
      <c r="Y28" s="157">
        <f>AF22</f>
        <v>15</v>
      </c>
      <c r="Z28" s="369"/>
      <c r="AA28" s="368"/>
      <c r="AB28" s="158">
        <f>AG25</f>
        <v>15</v>
      </c>
      <c r="AC28" s="157">
        <f>AF25</f>
        <v>10</v>
      </c>
      <c r="AD28" s="369"/>
      <c r="AE28" s="368"/>
      <c r="AF28" s="352"/>
      <c r="AG28" s="352"/>
      <c r="AH28" s="352"/>
      <c r="AI28" s="352"/>
      <c r="AJ28" s="159">
        <v>15</v>
      </c>
      <c r="AK28" s="160">
        <v>9</v>
      </c>
      <c r="AL28" s="370"/>
      <c r="AM28" s="371"/>
      <c r="AN28" s="158">
        <v>15</v>
      </c>
      <c r="AO28" s="157">
        <v>0</v>
      </c>
      <c r="AP28" s="369"/>
      <c r="AQ28" s="368"/>
      <c r="AR28" s="158">
        <v>9</v>
      </c>
      <c r="AS28" s="157">
        <v>15</v>
      </c>
      <c r="AT28" s="369"/>
      <c r="AU28" s="368"/>
      <c r="AV28" s="158">
        <v>15</v>
      </c>
      <c r="AW28" s="157">
        <v>0</v>
      </c>
      <c r="AX28" s="369"/>
      <c r="AY28" s="368"/>
      <c r="AZ28"/>
      <c r="BA28" s="344"/>
      <c r="BB28" s="345"/>
      <c r="BC28"/>
      <c r="BD28" s="346"/>
      <c r="BE28" s="347"/>
      <c r="BF28"/>
      <c r="BG28" s="344"/>
      <c r="BH28" s="345"/>
      <c r="BI28" s="309"/>
      <c r="BJ28" s="344"/>
      <c r="BK28" s="345"/>
      <c r="BL28"/>
      <c r="BM28" s="353"/>
      <c r="BN28" s="353"/>
      <c r="BO28" s="353"/>
      <c r="BP28" s="353"/>
      <c r="BQ28" s="354"/>
      <c r="BR28" s="354"/>
      <c r="BS28" s="3"/>
      <c r="BT28" s="431"/>
      <c r="BU28" s="431"/>
      <c r="BV28" s="431"/>
      <c r="BW28" s="356"/>
      <c r="BX28" s="430"/>
      <c r="BY28" s="430"/>
      <c r="BZ28" s="430"/>
      <c r="CA28" s="430"/>
      <c r="CB28" s="430"/>
      <c r="CC28" s="430"/>
      <c r="CD28" s="429"/>
      <c r="CE28" s="430"/>
      <c r="CF28" s="430"/>
      <c r="CG28" s="430"/>
      <c r="CH28" s="430"/>
    </row>
    <row r="29" spans="1:86" ht="9.9499999999999993" customHeight="1" thickTop="1" thickBot="1" x14ac:dyDescent="0.3">
      <c r="A29" s="26" t="s">
        <v>12</v>
      </c>
      <c r="B29" s="357"/>
      <c r="C29" s="357"/>
      <c r="D29" s="161">
        <f>AG8</f>
        <v>15</v>
      </c>
      <c r="E29" s="162">
        <f>AF8</f>
        <v>8</v>
      </c>
      <c r="F29" s="369"/>
      <c r="G29" s="368"/>
      <c r="H29" s="163">
        <f>AG11</f>
        <v>12</v>
      </c>
      <c r="I29" s="162">
        <f>AF11</f>
        <v>15</v>
      </c>
      <c r="J29" s="369"/>
      <c r="K29" s="368"/>
      <c r="L29" s="163">
        <f>AG14</f>
        <v>0</v>
      </c>
      <c r="M29" s="162">
        <f>AF14</f>
        <v>0</v>
      </c>
      <c r="N29" s="369"/>
      <c r="O29" s="368"/>
      <c r="P29" s="163">
        <f>AG17</f>
        <v>0</v>
      </c>
      <c r="Q29" s="162">
        <f>AF17</f>
        <v>0</v>
      </c>
      <c r="R29" s="369"/>
      <c r="S29" s="368"/>
      <c r="T29" s="163">
        <f>AG20</f>
        <v>11</v>
      </c>
      <c r="U29" s="162">
        <f>AF20</f>
        <v>15</v>
      </c>
      <c r="V29" s="369"/>
      <c r="W29" s="368"/>
      <c r="X29" s="163">
        <f>AG23</f>
        <v>0</v>
      </c>
      <c r="Y29" s="162">
        <f>AF23</f>
        <v>0</v>
      </c>
      <c r="Z29" s="369"/>
      <c r="AA29" s="368"/>
      <c r="AB29" s="163">
        <f>AG26</f>
        <v>0</v>
      </c>
      <c r="AC29" s="162">
        <f>AF26</f>
        <v>0</v>
      </c>
      <c r="AD29" s="369"/>
      <c r="AE29" s="368"/>
      <c r="AF29" s="352"/>
      <c r="AG29" s="352"/>
      <c r="AH29" s="352"/>
      <c r="AI29" s="352"/>
      <c r="AJ29" s="164"/>
      <c r="AK29" s="165"/>
      <c r="AL29" s="370"/>
      <c r="AM29" s="371"/>
      <c r="AN29" s="163"/>
      <c r="AO29" s="162"/>
      <c r="AP29" s="369"/>
      <c r="AQ29" s="368"/>
      <c r="AR29" s="163"/>
      <c r="AS29" s="162"/>
      <c r="AT29" s="369"/>
      <c r="AU29" s="368"/>
      <c r="AV29" s="163"/>
      <c r="AW29" s="162"/>
      <c r="AX29" s="369"/>
      <c r="AY29" s="368"/>
      <c r="AZ29"/>
      <c r="BA29" s="344"/>
      <c r="BB29" s="345"/>
      <c r="BC29"/>
      <c r="BD29" s="346"/>
      <c r="BE29" s="347"/>
      <c r="BF29"/>
      <c r="BG29" s="344"/>
      <c r="BH29" s="345"/>
      <c r="BI29" s="309"/>
      <c r="BJ29" s="344"/>
      <c r="BK29" s="345"/>
      <c r="BL29"/>
      <c r="BM29" s="353"/>
      <c r="BN29" s="353"/>
      <c r="BO29" s="353"/>
      <c r="BP29" s="353"/>
      <c r="BQ29" s="354"/>
      <c r="BR29" s="354"/>
      <c r="BS29" s="3"/>
      <c r="BT29" s="431"/>
      <c r="BU29" s="431"/>
      <c r="BV29" s="431"/>
      <c r="BW29" s="356"/>
      <c r="BX29" s="430"/>
      <c r="BY29" s="430"/>
      <c r="BZ29" s="430"/>
      <c r="CA29" s="430"/>
      <c r="CB29" s="430"/>
      <c r="CC29" s="430"/>
      <c r="CD29" s="429"/>
      <c r="CE29" s="430"/>
      <c r="CF29" s="430"/>
      <c r="CG29" s="430"/>
      <c r="CH29" s="430"/>
    </row>
    <row r="30" spans="1:86" ht="9.9499999999999993" customHeight="1" thickTop="1" thickBot="1" x14ac:dyDescent="0.3">
      <c r="A30" s="4" t="s">
        <v>8</v>
      </c>
      <c r="B30" s="357" t="s">
        <v>27</v>
      </c>
      <c r="C30" s="357" t="s">
        <v>56</v>
      </c>
      <c r="D30" s="166">
        <f>AK6</f>
        <v>5</v>
      </c>
      <c r="E30" s="167">
        <f>AJ6</f>
        <v>15</v>
      </c>
      <c r="F30" s="364">
        <f>AM6</f>
        <v>0</v>
      </c>
      <c r="G30" s="365">
        <f>AL6</f>
        <v>2</v>
      </c>
      <c r="H30" s="168">
        <f>AK9</f>
        <v>7</v>
      </c>
      <c r="I30" s="167">
        <f>AJ9</f>
        <v>15</v>
      </c>
      <c r="J30" s="364">
        <f>AM9</f>
        <v>0</v>
      </c>
      <c r="K30" s="365">
        <f>AL9</f>
        <v>2</v>
      </c>
      <c r="L30" s="168">
        <f>AK12</f>
        <v>3</v>
      </c>
      <c r="M30" s="167">
        <f>AJ12</f>
        <v>15</v>
      </c>
      <c r="N30" s="364">
        <f>AM12</f>
        <v>0</v>
      </c>
      <c r="O30" s="365">
        <f>AL12</f>
        <v>2</v>
      </c>
      <c r="P30" s="169">
        <f>AK15</f>
        <v>15</v>
      </c>
      <c r="Q30" s="170">
        <f>AJ15</f>
        <v>0</v>
      </c>
      <c r="R30" s="364">
        <f>AM15</f>
        <v>2</v>
      </c>
      <c r="S30" s="365">
        <f>AL15</f>
        <v>0</v>
      </c>
      <c r="T30" s="168">
        <f>AK18</f>
        <v>9</v>
      </c>
      <c r="U30" s="167">
        <f>AJ18</f>
        <v>15</v>
      </c>
      <c r="V30" s="364">
        <f>AM18</f>
        <v>0</v>
      </c>
      <c r="W30" s="365">
        <f>AL18</f>
        <v>2</v>
      </c>
      <c r="X30" s="168">
        <f>AK21</f>
        <v>9</v>
      </c>
      <c r="Y30" s="167">
        <f>AJ21</f>
        <v>15</v>
      </c>
      <c r="Z30" s="364">
        <f>AM21</f>
        <v>0</v>
      </c>
      <c r="AA30" s="365">
        <f>AL21</f>
        <v>2</v>
      </c>
      <c r="AB30" s="168">
        <f>AK24</f>
        <v>8</v>
      </c>
      <c r="AC30" s="167">
        <f>AJ24</f>
        <v>15</v>
      </c>
      <c r="AD30" s="364">
        <f>AM24</f>
        <v>0</v>
      </c>
      <c r="AE30" s="365">
        <f>AL24</f>
        <v>2</v>
      </c>
      <c r="AF30" s="168">
        <f>AK27</f>
        <v>5</v>
      </c>
      <c r="AG30" s="167">
        <f>AJ27</f>
        <v>15</v>
      </c>
      <c r="AH30" s="364">
        <f>AM27</f>
        <v>0</v>
      </c>
      <c r="AI30" s="365">
        <f>AL27</f>
        <v>2</v>
      </c>
      <c r="AJ30" s="352" t="s">
        <v>47</v>
      </c>
      <c r="AK30" s="352"/>
      <c r="AL30" s="352"/>
      <c r="AM30" s="352"/>
      <c r="AN30" s="168">
        <v>15</v>
      </c>
      <c r="AO30" s="167">
        <v>0</v>
      </c>
      <c r="AP30" s="364">
        <v>2</v>
      </c>
      <c r="AQ30" s="365">
        <v>0</v>
      </c>
      <c r="AR30" s="168">
        <v>12</v>
      </c>
      <c r="AS30" s="167">
        <v>15</v>
      </c>
      <c r="AT30" s="364">
        <v>0</v>
      </c>
      <c r="AU30" s="365">
        <v>2</v>
      </c>
      <c r="AV30" s="168">
        <v>15</v>
      </c>
      <c r="AW30" s="167">
        <v>0</v>
      </c>
      <c r="AX30" s="364">
        <v>2</v>
      </c>
      <c r="AY30" s="365">
        <v>0</v>
      </c>
      <c r="AZ30"/>
      <c r="BA30" s="344">
        <v>31</v>
      </c>
      <c r="BB30" s="345"/>
      <c r="BC30"/>
      <c r="BD30" s="346">
        <f t="shared" ref="BD30" si="91">BG30+BJ30</f>
        <v>27</v>
      </c>
      <c r="BE30" s="347"/>
      <c r="BF30"/>
      <c r="BG30" s="344">
        <v>20</v>
      </c>
      <c r="BH30" s="345"/>
      <c r="BI30" s="309"/>
      <c r="BJ30" s="344">
        <v>7</v>
      </c>
      <c r="BK30" s="345"/>
      <c r="BL30"/>
      <c r="BM30" s="353">
        <f>SUM(AV30:AV32,AR30:AR32,AN30:AN32,AF30:AF32,AB30:AB32,X30:X32,T30:T32,P30:P32,L30:L32,H30:H32,D30:D32)</f>
        <v>200</v>
      </c>
      <c r="BN30" s="353"/>
      <c r="BO30" s="353">
        <f>SUM(AW30:AW32,AS30:AS32,AO30:AO32,AG30:AG32,AC30:AC32,Y30:Y32,U30:U32,Q30:Q32,M30:M32,I30:I32,E30:E32)</f>
        <v>240</v>
      </c>
      <c r="BP30" s="353"/>
      <c r="BQ30" s="354">
        <f>BM30-BO30</f>
        <v>-40</v>
      </c>
      <c r="BR30" s="354"/>
      <c r="BS30" s="3"/>
      <c r="BT30" s="431">
        <f>BW30+BX30+BY30+BZ30+CA30+CB30+CC30+CD30+CE30+CF30+CG30+CH30</f>
        <v>3</v>
      </c>
      <c r="BU30" s="431"/>
      <c r="BV30" s="431"/>
      <c r="BW30" s="356" t="str">
        <f t="shared" ref="BW30" si="92">IF(F30-G30=2, "1",IF(F30-G30=1, "1",IF(F30-G30=-1,"0","0")))</f>
        <v>0</v>
      </c>
      <c r="BX30" s="430" t="str">
        <f t="shared" ref="BX30" si="93">IF(J30-K30=2, "1",IF(J30-K30=1, "1",IF(J30-K30=-1,"0","0")))</f>
        <v>0</v>
      </c>
      <c r="BY30" s="430" t="str">
        <f t="shared" ref="BY30" si="94">IF(N30-O30=2, "1",IF(N30-O30=1, "1",IF(N30-O30=-1,"0","0")))</f>
        <v>0</v>
      </c>
      <c r="BZ30" s="430" t="str">
        <f t="shared" ref="BZ30" si="95">IF(R30-S30=2, "1",IF(R30-S30=1, "1",IF(R30-S30=-1,"0","0")))</f>
        <v>1</v>
      </c>
      <c r="CA30" s="430" t="str">
        <f t="shared" ref="CA30" si="96">IF(V30-W30=2, "1",IF(V30-W30=1, "1",IF(V30-W30=-1,"0","0")))</f>
        <v>0</v>
      </c>
      <c r="CB30" s="430" t="str">
        <f t="shared" ref="CB30" si="97">IF(Z30-AA30=2, "1",IF(Z30-AA30=1, "1",IF(Z30-AA30=-1,"0","0")))</f>
        <v>0</v>
      </c>
      <c r="CC30" s="430" t="str">
        <f t="shared" ref="CC30" si="98">IF(AD30-AE30=2, "1",IF(AD30-AE30=1, "1",IF(AD30-AE30=-1,"0","0")))</f>
        <v>0</v>
      </c>
      <c r="CD30" s="430" t="str">
        <f t="shared" ref="CD30" si="99">IF(AH30-AI30=2, "1",IF(AH30-AI30=1, "1",IF(AH30-AI30=-1,"0","0")))</f>
        <v>0</v>
      </c>
      <c r="CE30" s="429" t="str">
        <f t="shared" ref="CE30" si="100">IF(AL30-AM30=2, "1",IF(AL30-AM30=1, "1",IF(AL30-AM30=-1,"0","0")))</f>
        <v>0</v>
      </c>
      <c r="CF30" s="430" t="str">
        <f t="shared" ref="CF30" si="101">IF(AP30-AQ30=2, "1",IF(AP30-AQ30=1, "1",IF(AP30-AQ30=-1,"0","0")))</f>
        <v>1</v>
      </c>
      <c r="CG30" s="430" t="str">
        <f t="shared" ref="CG30" si="102">IF(AT30-AU30=2, "1",IF(AT30-AU30=1, "1",IF(AT30-AU30=-1,"0","0")))</f>
        <v>0</v>
      </c>
      <c r="CH30" s="430" t="str">
        <f t="shared" ref="CH30" si="103">IF(AX30-AY30=2, "1",IF(AX30-AY30=1, "1",IF(AX30-AY30=-1,"0","0")))</f>
        <v>1</v>
      </c>
    </row>
    <row r="31" spans="1:86" ht="9.9499999999999993" customHeight="1" thickTop="1" thickBot="1" x14ac:dyDescent="0.3">
      <c r="A31" s="15" t="s">
        <v>11</v>
      </c>
      <c r="B31" s="357"/>
      <c r="C31" s="357"/>
      <c r="D31" s="173">
        <f>AK7</f>
        <v>7</v>
      </c>
      <c r="E31" s="174">
        <f>AJ7</f>
        <v>15</v>
      </c>
      <c r="F31" s="364"/>
      <c r="G31" s="365"/>
      <c r="H31" s="175">
        <f>AK10</f>
        <v>1</v>
      </c>
      <c r="I31" s="174">
        <f>AJ10</f>
        <v>15</v>
      </c>
      <c r="J31" s="364"/>
      <c r="K31" s="365"/>
      <c r="L31" s="175">
        <f>AK13</f>
        <v>7</v>
      </c>
      <c r="M31" s="174">
        <f>AJ13</f>
        <v>15</v>
      </c>
      <c r="N31" s="364"/>
      <c r="O31" s="365"/>
      <c r="P31" s="175">
        <f>AK16</f>
        <v>15</v>
      </c>
      <c r="Q31" s="174">
        <f>AJ16</f>
        <v>0</v>
      </c>
      <c r="R31" s="364"/>
      <c r="S31" s="365"/>
      <c r="T31" s="175">
        <f>AK19</f>
        <v>1</v>
      </c>
      <c r="U31" s="174">
        <f>AJ19</f>
        <v>15</v>
      </c>
      <c r="V31" s="364"/>
      <c r="W31" s="365"/>
      <c r="X31" s="175">
        <f>AK22</f>
        <v>6</v>
      </c>
      <c r="Y31" s="174">
        <f>AJ22</f>
        <v>15</v>
      </c>
      <c r="Z31" s="364"/>
      <c r="AA31" s="365"/>
      <c r="AB31" s="175">
        <f>AK25</f>
        <v>13</v>
      </c>
      <c r="AC31" s="174">
        <f>AJ25</f>
        <v>15</v>
      </c>
      <c r="AD31" s="364"/>
      <c r="AE31" s="365"/>
      <c r="AF31" s="175">
        <f>AK28</f>
        <v>9</v>
      </c>
      <c r="AG31" s="174">
        <f>AJ28</f>
        <v>15</v>
      </c>
      <c r="AH31" s="364"/>
      <c r="AI31" s="365"/>
      <c r="AJ31" s="352"/>
      <c r="AK31" s="352"/>
      <c r="AL31" s="352"/>
      <c r="AM31" s="352"/>
      <c r="AN31" s="175">
        <v>15</v>
      </c>
      <c r="AO31" s="174">
        <v>0</v>
      </c>
      <c r="AP31" s="364"/>
      <c r="AQ31" s="365"/>
      <c r="AR31" s="175">
        <v>8</v>
      </c>
      <c r="AS31" s="174">
        <v>15</v>
      </c>
      <c r="AT31" s="364"/>
      <c r="AU31" s="365"/>
      <c r="AV31" s="175">
        <v>15</v>
      </c>
      <c r="AW31" s="174">
        <v>0</v>
      </c>
      <c r="AX31" s="364"/>
      <c r="AY31" s="365"/>
      <c r="AZ31"/>
      <c r="BA31" s="344"/>
      <c r="BB31" s="345"/>
      <c r="BC31"/>
      <c r="BD31" s="346"/>
      <c r="BE31" s="347"/>
      <c r="BF31"/>
      <c r="BG31" s="344"/>
      <c r="BH31" s="345"/>
      <c r="BI31" s="309"/>
      <c r="BJ31" s="344"/>
      <c r="BK31" s="345"/>
      <c r="BL31"/>
      <c r="BM31" s="353"/>
      <c r="BN31" s="353"/>
      <c r="BO31" s="353"/>
      <c r="BP31" s="353"/>
      <c r="BQ31" s="354"/>
      <c r="BR31" s="354"/>
      <c r="BS31" s="3"/>
      <c r="BT31" s="431"/>
      <c r="BU31" s="431"/>
      <c r="BV31" s="431"/>
      <c r="BW31" s="356"/>
      <c r="BX31" s="430"/>
      <c r="BY31" s="430"/>
      <c r="BZ31" s="430"/>
      <c r="CA31" s="430"/>
      <c r="CB31" s="430"/>
      <c r="CC31" s="430"/>
      <c r="CD31" s="430"/>
      <c r="CE31" s="429"/>
      <c r="CF31" s="430"/>
      <c r="CG31" s="430"/>
      <c r="CH31" s="430"/>
    </row>
    <row r="32" spans="1:86" ht="9.9499999999999993" customHeight="1" thickTop="1" thickBot="1" x14ac:dyDescent="0.3">
      <c r="A32" s="26" t="s">
        <v>12</v>
      </c>
      <c r="B32" s="357"/>
      <c r="C32" s="357"/>
      <c r="D32" s="178">
        <f>AK8</f>
        <v>0</v>
      </c>
      <c r="E32" s="179">
        <f>AJ8</f>
        <v>0</v>
      </c>
      <c r="F32" s="364"/>
      <c r="G32" s="365"/>
      <c r="H32" s="180">
        <f>AK11</f>
        <v>0</v>
      </c>
      <c r="I32" s="179">
        <f>AJ11</f>
        <v>0</v>
      </c>
      <c r="J32" s="364"/>
      <c r="K32" s="365"/>
      <c r="L32" s="180">
        <f>AK14</f>
        <v>0</v>
      </c>
      <c r="M32" s="179">
        <f>AJ14</f>
        <v>0</v>
      </c>
      <c r="N32" s="364"/>
      <c r="O32" s="365"/>
      <c r="P32" s="180">
        <f>AK17</f>
        <v>0</v>
      </c>
      <c r="Q32" s="179">
        <f>AJ17</f>
        <v>0</v>
      </c>
      <c r="R32" s="364"/>
      <c r="S32" s="365"/>
      <c r="T32" s="180">
        <f>AK20</f>
        <v>0</v>
      </c>
      <c r="U32" s="179">
        <f>AJ20</f>
        <v>0</v>
      </c>
      <c r="V32" s="364"/>
      <c r="W32" s="365"/>
      <c r="X32" s="180">
        <f>AK23</f>
        <v>0</v>
      </c>
      <c r="Y32" s="179">
        <f>AJ23</f>
        <v>0</v>
      </c>
      <c r="Z32" s="364"/>
      <c r="AA32" s="365"/>
      <c r="AB32" s="180">
        <f>AK26</f>
        <v>0</v>
      </c>
      <c r="AC32" s="179">
        <f>AJ26</f>
        <v>0</v>
      </c>
      <c r="AD32" s="364"/>
      <c r="AE32" s="365"/>
      <c r="AF32" s="180">
        <f>AK29</f>
        <v>0</v>
      </c>
      <c r="AG32" s="179">
        <f>AJ29</f>
        <v>0</v>
      </c>
      <c r="AH32" s="364"/>
      <c r="AI32" s="365"/>
      <c r="AJ32" s="352"/>
      <c r="AK32" s="352"/>
      <c r="AL32" s="352"/>
      <c r="AM32" s="352"/>
      <c r="AN32" s="180"/>
      <c r="AO32" s="179"/>
      <c r="AP32" s="364"/>
      <c r="AQ32" s="365"/>
      <c r="AR32" s="180"/>
      <c r="AS32" s="179"/>
      <c r="AT32" s="364"/>
      <c r="AU32" s="365"/>
      <c r="AV32" s="180"/>
      <c r="AW32" s="179"/>
      <c r="AX32" s="364"/>
      <c r="AY32" s="365"/>
      <c r="AZ32"/>
      <c r="BA32" s="344"/>
      <c r="BB32" s="345"/>
      <c r="BC32"/>
      <c r="BD32" s="346"/>
      <c r="BE32" s="347"/>
      <c r="BF32"/>
      <c r="BG32" s="344"/>
      <c r="BH32" s="345"/>
      <c r="BI32" s="309"/>
      <c r="BJ32" s="344"/>
      <c r="BK32" s="345"/>
      <c r="BL32"/>
      <c r="BM32" s="353"/>
      <c r="BN32" s="353"/>
      <c r="BO32" s="353"/>
      <c r="BP32" s="353"/>
      <c r="BQ32" s="354"/>
      <c r="BR32" s="354"/>
      <c r="BS32" s="3"/>
      <c r="BT32" s="431"/>
      <c r="BU32" s="431"/>
      <c r="BV32" s="431"/>
      <c r="BW32" s="356"/>
      <c r="BX32" s="430"/>
      <c r="BY32" s="430"/>
      <c r="BZ32" s="430"/>
      <c r="CA32" s="430"/>
      <c r="CB32" s="430"/>
      <c r="CC32" s="430"/>
      <c r="CD32" s="430"/>
      <c r="CE32" s="429"/>
      <c r="CF32" s="430"/>
      <c r="CG32" s="430"/>
      <c r="CH32" s="430"/>
    </row>
    <row r="33" spans="1:86" ht="9.9499999999999993" customHeight="1" thickTop="1" thickBot="1" x14ac:dyDescent="0.3">
      <c r="A33" s="4" t="s">
        <v>8</v>
      </c>
      <c r="B33" s="357" t="s">
        <v>29</v>
      </c>
      <c r="C33" s="357" t="s">
        <v>57</v>
      </c>
      <c r="D33" s="183">
        <f>AO6</f>
        <v>0</v>
      </c>
      <c r="E33" s="184">
        <f>AN6</f>
        <v>15</v>
      </c>
      <c r="F33" s="362">
        <f>AQ6</f>
        <v>0</v>
      </c>
      <c r="G33" s="363">
        <f>AP6</f>
        <v>2</v>
      </c>
      <c r="H33" s="185">
        <f>AO9</f>
        <v>0</v>
      </c>
      <c r="I33" s="184">
        <f>AN9</f>
        <v>15</v>
      </c>
      <c r="J33" s="362">
        <f>AQ9</f>
        <v>0</v>
      </c>
      <c r="K33" s="363">
        <f>AP9</f>
        <v>2</v>
      </c>
      <c r="L33" s="185">
        <f>AO12</f>
        <v>0</v>
      </c>
      <c r="M33" s="184">
        <f>AN12</f>
        <v>15</v>
      </c>
      <c r="N33" s="362">
        <f>AQ12</f>
        <v>0</v>
      </c>
      <c r="O33" s="363">
        <f>AP12</f>
        <v>2</v>
      </c>
      <c r="P33" s="186">
        <f>AO15</f>
        <v>0</v>
      </c>
      <c r="Q33" s="187">
        <f>AN15</f>
        <v>0</v>
      </c>
      <c r="R33" s="362">
        <f>AQ15</f>
        <v>0</v>
      </c>
      <c r="S33" s="363">
        <f>AP15</f>
        <v>0</v>
      </c>
      <c r="T33" s="185">
        <f>AO18</f>
        <v>0</v>
      </c>
      <c r="U33" s="184">
        <f>AN18</f>
        <v>15</v>
      </c>
      <c r="V33" s="362">
        <f>AQ18</f>
        <v>0</v>
      </c>
      <c r="W33" s="363">
        <f>AP18</f>
        <v>2</v>
      </c>
      <c r="X33" s="185">
        <f>AO21</f>
        <v>0</v>
      </c>
      <c r="Y33" s="184">
        <f>AN21</f>
        <v>15</v>
      </c>
      <c r="Z33" s="362">
        <f>AQ21</f>
        <v>0</v>
      </c>
      <c r="AA33" s="363">
        <f>AP21</f>
        <v>2</v>
      </c>
      <c r="AB33" s="185">
        <f>AO24</f>
        <v>0</v>
      </c>
      <c r="AC33" s="184">
        <f>AN24</f>
        <v>15</v>
      </c>
      <c r="AD33" s="362">
        <f>AQ24</f>
        <v>0</v>
      </c>
      <c r="AE33" s="363">
        <f>AP24</f>
        <v>2</v>
      </c>
      <c r="AF33" s="185">
        <f>AO27</f>
        <v>0</v>
      </c>
      <c r="AG33" s="184">
        <f>AN27</f>
        <v>15</v>
      </c>
      <c r="AH33" s="362">
        <f>AQ27</f>
        <v>0</v>
      </c>
      <c r="AI33" s="363">
        <f>AP27</f>
        <v>2</v>
      </c>
      <c r="AJ33" s="185">
        <f>AO30</f>
        <v>0</v>
      </c>
      <c r="AK33" s="184">
        <f>AN30</f>
        <v>15</v>
      </c>
      <c r="AL33" s="362">
        <f>AQ30</f>
        <v>0</v>
      </c>
      <c r="AM33" s="363">
        <f>AP30</f>
        <v>2</v>
      </c>
      <c r="AN33" s="352" t="s">
        <v>47</v>
      </c>
      <c r="AO33" s="352"/>
      <c r="AP33" s="352"/>
      <c r="AQ33" s="352"/>
      <c r="AR33" s="185">
        <v>0</v>
      </c>
      <c r="AS33" s="184">
        <v>15</v>
      </c>
      <c r="AT33" s="362">
        <v>0</v>
      </c>
      <c r="AU33" s="363">
        <v>2</v>
      </c>
      <c r="AV33" s="185">
        <v>0</v>
      </c>
      <c r="AW33" s="184">
        <v>0</v>
      </c>
      <c r="AX33" s="362">
        <v>0</v>
      </c>
      <c r="AY33" s="363">
        <v>0</v>
      </c>
      <c r="AZ33"/>
      <c r="BA33" s="344"/>
      <c r="BB33" s="345"/>
      <c r="BC33"/>
      <c r="BD33" s="346">
        <f t="shared" ref="BD33" si="104">BG33+BJ33</f>
        <v>1</v>
      </c>
      <c r="BE33" s="347"/>
      <c r="BF33"/>
      <c r="BG33" s="344">
        <v>0</v>
      </c>
      <c r="BH33" s="345"/>
      <c r="BI33" s="309"/>
      <c r="BJ33" s="344">
        <v>1</v>
      </c>
      <c r="BK33" s="345"/>
      <c r="BL33"/>
      <c r="BM33" s="353">
        <f>SUM(AV33:AV35,AR33:AR35,AJ33:AJ35,AF33:AF35,AB33:AB35,X33:X35,T33:T35,P33:P35,L33:L35,H33:H35,D33:D35)</f>
        <v>0</v>
      </c>
      <c r="BN33" s="353"/>
      <c r="BO33" s="353">
        <f>SUM(AW33:AW35,AS33:AS35,AK33:AK35,AG33:AG35,AC33:AC35,Y33:Y35,U33:U35,Q33:Q35,M33:M35,I33:I35,E33:E35)</f>
        <v>270</v>
      </c>
      <c r="BP33" s="353"/>
      <c r="BQ33" s="354">
        <f>BM33-BO33</f>
        <v>-270</v>
      </c>
      <c r="BR33" s="354"/>
      <c r="BT33" s="431">
        <f>BW33+BX33+BY33+BZ33+CA33+CB33+CC33+CD33+CE33+CF33+CG33+CH33</f>
        <v>0</v>
      </c>
      <c r="BU33" s="431"/>
      <c r="BV33" s="431"/>
      <c r="BW33" s="356" t="str">
        <f t="shared" ref="BW33" si="105">IF(F33-G33=2, "1",IF(F33-G33=1, "1",IF(F33-G33=-1,"0","0")))</f>
        <v>0</v>
      </c>
      <c r="BX33" s="430" t="str">
        <f t="shared" ref="BX33" si="106">IF(J33-K33=2, "1",IF(J33-K33=1, "1",IF(J33-K33=-1,"0","0")))</f>
        <v>0</v>
      </c>
      <c r="BY33" s="430" t="str">
        <f t="shared" ref="BY33" si="107">IF(N33-O33=2, "1",IF(N33-O33=1, "1",IF(N33-O33=-1,"0","0")))</f>
        <v>0</v>
      </c>
      <c r="BZ33" s="430" t="str">
        <f t="shared" ref="BZ33" si="108">IF(R33-S33=2, "1",IF(R33-S33=1, "1",IF(R33-S33=-1,"0","0")))</f>
        <v>0</v>
      </c>
      <c r="CA33" s="430" t="str">
        <f t="shared" ref="CA33" si="109">IF(V33-W33=2, "1",IF(V33-W33=1, "1",IF(V33-W33=-1,"0","0")))</f>
        <v>0</v>
      </c>
      <c r="CB33" s="430" t="str">
        <f t="shared" ref="CB33" si="110">IF(Z33-AA33=2, "1",IF(Z33-AA33=1, "1",IF(Z33-AA33=-1,"0","0")))</f>
        <v>0</v>
      </c>
      <c r="CC33" s="430" t="str">
        <f t="shared" ref="CC33" si="111">IF(AD33-AE33=2, "1",IF(AD33-AE33=1, "1",IF(AD33-AE33=-1,"0","0")))</f>
        <v>0</v>
      </c>
      <c r="CD33" s="430" t="str">
        <f t="shared" ref="CD33" si="112">IF(AH33-AI33=2, "1",IF(AH33-AI33=1, "1",IF(AH33-AI33=-1,"0","0")))</f>
        <v>0</v>
      </c>
      <c r="CE33" s="430" t="str">
        <f t="shared" ref="CE33" si="113">IF(AL33-AM33=2, "1",IF(AL33-AM33=1, "1",IF(AL33-AM33=-1,"0","0")))</f>
        <v>0</v>
      </c>
      <c r="CF33" s="429" t="str">
        <f t="shared" ref="CF33" si="114">IF(AP33-AQ33=2, "1",IF(AP33-AQ33=1, "1",IF(AP33-AQ33=-1,"0","0")))</f>
        <v>0</v>
      </c>
      <c r="CG33" s="430" t="str">
        <f t="shared" ref="CG33" si="115">IF(AT33-AU33=2, "1",IF(AT33-AU33=1, "1",IF(AT33-AU33=-1,"0","0")))</f>
        <v>0</v>
      </c>
      <c r="CH33" s="430" t="str">
        <f t="shared" ref="CH33" si="116">IF(AX33-AY33=2, "1",IF(AX33-AY33=1, "1",IF(AX33-AY33=-1,"0","0")))</f>
        <v>0</v>
      </c>
    </row>
    <row r="34" spans="1:86" ht="9.9499999999999993" customHeight="1" thickTop="1" thickBot="1" x14ac:dyDescent="0.3">
      <c r="A34" s="15" t="s">
        <v>11</v>
      </c>
      <c r="B34" s="357"/>
      <c r="C34" s="357"/>
      <c r="D34" s="190">
        <f>AO7</f>
        <v>0</v>
      </c>
      <c r="E34" s="191">
        <f>AN7</f>
        <v>15</v>
      </c>
      <c r="F34" s="362"/>
      <c r="G34" s="363"/>
      <c r="H34" s="192">
        <f>AO10</f>
        <v>0</v>
      </c>
      <c r="I34" s="191">
        <f>AN10</f>
        <v>15</v>
      </c>
      <c r="J34" s="362"/>
      <c r="K34" s="363"/>
      <c r="L34" s="192">
        <f>AO13</f>
        <v>0</v>
      </c>
      <c r="M34" s="191">
        <f>AN13</f>
        <v>15</v>
      </c>
      <c r="N34" s="362"/>
      <c r="O34" s="363"/>
      <c r="P34" s="192">
        <f>AO16</f>
        <v>0</v>
      </c>
      <c r="Q34" s="191">
        <f>AN16</f>
        <v>0</v>
      </c>
      <c r="R34" s="362"/>
      <c r="S34" s="363"/>
      <c r="T34" s="192">
        <f>AO19</f>
        <v>0</v>
      </c>
      <c r="U34" s="191">
        <f>AN19</f>
        <v>15</v>
      </c>
      <c r="V34" s="362"/>
      <c r="W34" s="363"/>
      <c r="X34" s="192">
        <f>AO22</f>
        <v>0</v>
      </c>
      <c r="Y34" s="191">
        <f>AN22</f>
        <v>15</v>
      </c>
      <c r="Z34" s="362"/>
      <c r="AA34" s="363"/>
      <c r="AB34" s="192">
        <f>AO25</f>
        <v>0</v>
      </c>
      <c r="AC34" s="191">
        <f>AN25</f>
        <v>15</v>
      </c>
      <c r="AD34" s="362"/>
      <c r="AE34" s="363"/>
      <c r="AF34" s="192">
        <f>AO28</f>
        <v>0</v>
      </c>
      <c r="AG34" s="191">
        <f>AN28</f>
        <v>15</v>
      </c>
      <c r="AH34" s="362"/>
      <c r="AI34" s="363"/>
      <c r="AJ34" s="192">
        <f>AO31</f>
        <v>0</v>
      </c>
      <c r="AK34" s="191">
        <f>AN31</f>
        <v>15</v>
      </c>
      <c r="AL34" s="362"/>
      <c r="AM34" s="363"/>
      <c r="AN34" s="352"/>
      <c r="AO34" s="352"/>
      <c r="AP34" s="352"/>
      <c r="AQ34" s="352"/>
      <c r="AR34" s="192">
        <v>0</v>
      </c>
      <c r="AS34" s="191">
        <v>15</v>
      </c>
      <c r="AT34" s="362"/>
      <c r="AU34" s="363"/>
      <c r="AV34" s="192">
        <v>0</v>
      </c>
      <c r="AW34" s="191">
        <v>0</v>
      </c>
      <c r="AX34" s="362"/>
      <c r="AY34" s="363"/>
      <c r="AZ34"/>
      <c r="BA34" s="344"/>
      <c r="BB34" s="345"/>
      <c r="BC34"/>
      <c r="BD34" s="346"/>
      <c r="BE34" s="347"/>
      <c r="BF34"/>
      <c r="BG34" s="344"/>
      <c r="BH34" s="345"/>
      <c r="BI34" s="309"/>
      <c r="BJ34" s="344"/>
      <c r="BK34" s="345"/>
      <c r="BL34"/>
      <c r="BM34" s="353"/>
      <c r="BN34" s="353"/>
      <c r="BO34" s="353"/>
      <c r="BP34" s="353"/>
      <c r="BQ34" s="354"/>
      <c r="BR34" s="354"/>
      <c r="BT34" s="431"/>
      <c r="BU34" s="431"/>
      <c r="BV34" s="431"/>
      <c r="BW34" s="356"/>
      <c r="BX34" s="430"/>
      <c r="BY34" s="430"/>
      <c r="BZ34" s="430"/>
      <c r="CA34" s="430"/>
      <c r="CB34" s="430"/>
      <c r="CC34" s="430"/>
      <c r="CD34" s="430"/>
      <c r="CE34" s="430"/>
      <c r="CF34" s="429"/>
      <c r="CG34" s="430"/>
      <c r="CH34" s="430"/>
    </row>
    <row r="35" spans="1:86" ht="9.9499999999999993" customHeight="1" thickTop="1" thickBot="1" x14ac:dyDescent="0.3">
      <c r="A35" s="26" t="s">
        <v>12</v>
      </c>
      <c r="B35" s="357"/>
      <c r="C35" s="357"/>
      <c r="D35" s="195">
        <f>AO8</f>
        <v>0</v>
      </c>
      <c r="E35" s="196">
        <f>AN8</f>
        <v>0</v>
      </c>
      <c r="F35" s="362"/>
      <c r="G35" s="363"/>
      <c r="H35" s="197">
        <f>AO11</f>
        <v>0</v>
      </c>
      <c r="I35" s="196">
        <f>AN11</f>
        <v>0</v>
      </c>
      <c r="J35" s="362"/>
      <c r="K35" s="363"/>
      <c r="L35" s="197">
        <f>AO14</f>
        <v>0</v>
      </c>
      <c r="M35" s="196">
        <f>AN14</f>
        <v>0</v>
      </c>
      <c r="N35" s="362"/>
      <c r="O35" s="363"/>
      <c r="P35" s="197">
        <f>AO17</f>
        <v>0</v>
      </c>
      <c r="Q35" s="196">
        <f>AN17</f>
        <v>0</v>
      </c>
      <c r="R35" s="362"/>
      <c r="S35" s="363"/>
      <c r="T35" s="197">
        <f>AO20</f>
        <v>0</v>
      </c>
      <c r="U35" s="196">
        <f>AN20</f>
        <v>0</v>
      </c>
      <c r="V35" s="362"/>
      <c r="W35" s="363"/>
      <c r="X35" s="197">
        <f>AO23</f>
        <v>0</v>
      </c>
      <c r="Y35" s="196">
        <f>AN23</f>
        <v>0</v>
      </c>
      <c r="Z35" s="362"/>
      <c r="AA35" s="363"/>
      <c r="AB35" s="197">
        <f>AO26</f>
        <v>0</v>
      </c>
      <c r="AC35" s="196">
        <f>AN26</f>
        <v>0</v>
      </c>
      <c r="AD35" s="362"/>
      <c r="AE35" s="363"/>
      <c r="AF35" s="197">
        <f>AO29</f>
        <v>0</v>
      </c>
      <c r="AG35" s="196">
        <f>AN29</f>
        <v>0</v>
      </c>
      <c r="AH35" s="362"/>
      <c r="AI35" s="363"/>
      <c r="AJ35" s="197">
        <f>AO32</f>
        <v>0</v>
      </c>
      <c r="AK35" s="196">
        <f>AN32</f>
        <v>0</v>
      </c>
      <c r="AL35" s="362"/>
      <c r="AM35" s="363"/>
      <c r="AN35" s="352"/>
      <c r="AO35" s="352"/>
      <c r="AP35" s="352"/>
      <c r="AQ35" s="352"/>
      <c r="AR35" s="197"/>
      <c r="AS35" s="196"/>
      <c r="AT35" s="362"/>
      <c r="AU35" s="363"/>
      <c r="AV35" s="197"/>
      <c r="AW35" s="196"/>
      <c r="AX35" s="362"/>
      <c r="AY35" s="363"/>
      <c r="AZ35"/>
      <c r="BA35" s="344"/>
      <c r="BB35" s="345"/>
      <c r="BC35"/>
      <c r="BD35" s="346"/>
      <c r="BE35" s="347"/>
      <c r="BF35"/>
      <c r="BG35" s="344"/>
      <c r="BH35" s="345"/>
      <c r="BI35" s="309"/>
      <c r="BJ35" s="344"/>
      <c r="BK35" s="345"/>
      <c r="BL35"/>
      <c r="BM35" s="353"/>
      <c r="BN35" s="353"/>
      <c r="BO35" s="353"/>
      <c r="BP35" s="353"/>
      <c r="BQ35" s="354"/>
      <c r="BR35" s="354"/>
      <c r="BT35" s="431"/>
      <c r="BU35" s="431"/>
      <c r="BV35" s="431"/>
      <c r="BW35" s="356"/>
      <c r="BX35" s="430"/>
      <c r="BY35" s="430"/>
      <c r="BZ35" s="430"/>
      <c r="CA35" s="430"/>
      <c r="CB35" s="430"/>
      <c r="CC35" s="430"/>
      <c r="CD35" s="430"/>
      <c r="CE35" s="430"/>
      <c r="CF35" s="429"/>
      <c r="CG35" s="430"/>
      <c r="CH35" s="430"/>
    </row>
    <row r="36" spans="1:86" ht="9.9499999999999993" customHeight="1" thickTop="1" thickBot="1" x14ac:dyDescent="0.3">
      <c r="A36" s="4" t="s">
        <v>8</v>
      </c>
      <c r="B36" s="357" t="s">
        <v>31</v>
      </c>
      <c r="C36" s="357" t="s">
        <v>58</v>
      </c>
      <c r="D36" s="79">
        <f>AS6</f>
        <v>15</v>
      </c>
      <c r="E36" s="78">
        <f>AR6</f>
        <v>9</v>
      </c>
      <c r="F36" s="359">
        <f>AU6</f>
        <v>2</v>
      </c>
      <c r="G36" s="358">
        <f>AT6</f>
        <v>0</v>
      </c>
      <c r="H36" s="77">
        <f>AS9</f>
        <v>15</v>
      </c>
      <c r="I36" s="78">
        <f>AR9</f>
        <v>13</v>
      </c>
      <c r="J36" s="359">
        <f>AU9</f>
        <v>1</v>
      </c>
      <c r="K36" s="358">
        <f>AT9</f>
        <v>2</v>
      </c>
      <c r="L36" s="77">
        <f>AS12</f>
        <v>15</v>
      </c>
      <c r="M36" s="78">
        <f>AR12</f>
        <v>5</v>
      </c>
      <c r="N36" s="359">
        <f>AU12</f>
        <v>2</v>
      </c>
      <c r="O36" s="358">
        <f>AT12</f>
        <v>0</v>
      </c>
      <c r="P36" s="200">
        <f>AS15</f>
        <v>15</v>
      </c>
      <c r="Q36" s="201">
        <f>AR15</f>
        <v>0</v>
      </c>
      <c r="R36" s="359">
        <f>AU15</f>
        <v>2</v>
      </c>
      <c r="S36" s="358">
        <f>AT15</f>
        <v>0</v>
      </c>
      <c r="T36" s="77">
        <f>AS18</f>
        <v>0</v>
      </c>
      <c r="U36" s="78">
        <f>AR18</f>
        <v>0</v>
      </c>
      <c r="V36" s="359">
        <f>AU18</f>
        <v>0</v>
      </c>
      <c r="W36" s="358">
        <f>AT18</f>
        <v>0</v>
      </c>
      <c r="X36" s="77">
        <f>AS21</f>
        <v>15</v>
      </c>
      <c r="Y36" s="78">
        <f>AR21</f>
        <v>9</v>
      </c>
      <c r="Z36" s="359">
        <f>AU21</f>
        <v>2</v>
      </c>
      <c r="AA36" s="358">
        <f>AT21</f>
        <v>1</v>
      </c>
      <c r="AB36" s="77">
        <f>AS24</f>
        <v>15</v>
      </c>
      <c r="AC36" s="78">
        <f>AR24</f>
        <v>10</v>
      </c>
      <c r="AD36" s="359">
        <f>AU24</f>
        <v>2</v>
      </c>
      <c r="AE36" s="358">
        <f>AT24</f>
        <v>0</v>
      </c>
      <c r="AF36" s="77">
        <f>AS27</f>
        <v>15</v>
      </c>
      <c r="AG36" s="78">
        <f>AR27</f>
        <v>7</v>
      </c>
      <c r="AH36" s="359">
        <f>AU27</f>
        <v>2</v>
      </c>
      <c r="AI36" s="358">
        <f>AT27</f>
        <v>0</v>
      </c>
      <c r="AJ36" s="77">
        <f>AS30</f>
        <v>15</v>
      </c>
      <c r="AK36" s="78">
        <f>AR30</f>
        <v>12</v>
      </c>
      <c r="AL36" s="359">
        <f>AU30</f>
        <v>2</v>
      </c>
      <c r="AM36" s="358">
        <f>AT30</f>
        <v>0</v>
      </c>
      <c r="AN36" s="77">
        <f>AS33</f>
        <v>15</v>
      </c>
      <c r="AO36" s="78">
        <f>AR33</f>
        <v>0</v>
      </c>
      <c r="AP36" s="359">
        <f>AU33</f>
        <v>2</v>
      </c>
      <c r="AQ36" s="358">
        <f>AT33</f>
        <v>0</v>
      </c>
      <c r="AR36" s="352" t="s">
        <v>47</v>
      </c>
      <c r="AS36" s="352"/>
      <c r="AT36" s="352"/>
      <c r="AU36" s="352"/>
      <c r="AV36" s="77">
        <v>15</v>
      </c>
      <c r="AW36" s="78">
        <v>9</v>
      </c>
      <c r="AX36" s="359">
        <v>2</v>
      </c>
      <c r="AY36" s="358">
        <v>0</v>
      </c>
      <c r="AZ36"/>
      <c r="BA36" s="344">
        <v>24</v>
      </c>
      <c r="BB36" s="345"/>
      <c r="BC36"/>
      <c r="BD36" s="346">
        <f t="shared" ref="BD36" si="117">BG36+BJ36</f>
        <v>34</v>
      </c>
      <c r="BE36" s="347"/>
      <c r="BF36"/>
      <c r="BG36" s="344">
        <v>27</v>
      </c>
      <c r="BH36" s="345"/>
      <c r="BI36" s="309"/>
      <c r="BJ36" s="344">
        <v>7</v>
      </c>
      <c r="BK36" s="345"/>
      <c r="BL36"/>
      <c r="BM36" s="353">
        <f>SUM(AV36:AV38,AN36:AN38,AJ36:AJ38,AF36:AF38,AB36:AB38,X36:X38,T36:T38,P36:P38,L36:L38,H36:H38,D36:D38)</f>
        <v>323</v>
      </c>
      <c r="BN36" s="353"/>
      <c r="BO36" s="353">
        <f>SUM(AW36:AW38,AO36:AO38,AK36:AK38,AG36:AG38,AC36:AC38,Y36:Y38,U36:U38,Q36:Q38,M36:M38,I36:I38,E36:E38)</f>
        <v>189</v>
      </c>
      <c r="BP36" s="353"/>
      <c r="BQ36" s="354">
        <f>BM36-BO36</f>
        <v>134</v>
      </c>
      <c r="BR36" s="354"/>
      <c r="BT36" s="431">
        <f>BW36+BX36+BY36+BZ36+CA36+CB36+CC36+CD36+CE36+CF36+CG36+CH36</f>
        <v>9</v>
      </c>
      <c r="BU36" s="431"/>
      <c r="BV36" s="431"/>
      <c r="BW36" s="356" t="str">
        <f t="shared" ref="BW36" si="118">IF(F36-G36=2, "1",IF(F36-G36=1, "1",IF(F36-G36=-1,"0","0")))</f>
        <v>1</v>
      </c>
      <c r="BX36" s="430" t="str">
        <f t="shared" ref="BX36" si="119">IF(J36-K36=2, "1",IF(J36-K36=1, "1",IF(J36-K36=-1,"0","0")))</f>
        <v>0</v>
      </c>
      <c r="BY36" s="430" t="str">
        <f t="shared" ref="BY36" si="120">IF(N36-O36=2, "1",IF(N36-O36=1, "1",IF(N36-O36=-1,"0","0")))</f>
        <v>1</v>
      </c>
      <c r="BZ36" s="430" t="str">
        <f t="shared" ref="BZ36" si="121">IF(R36-S36=2, "1",IF(R36-S36=1, "1",IF(R36-S36=-1,"0","0")))</f>
        <v>1</v>
      </c>
      <c r="CA36" s="430" t="str">
        <f t="shared" ref="CA36" si="122">IF(V36-W36=2, "1",IF(V36-W36=1, "1",IF(V36-W36=-1,"0","0")))</f>
        <v>0</v>
      </c>
      <c r="CB36" s="430" t="str">
        <f t="shared" ref="CB36" si="123">IF(Z36-AA36=2, "1",IF(Z36-AA36=1, "1",IF(Z36-AA36=-1,"0","0")))</f>
        <v>1</v>
      </c>
      <c r="CC36" s="430" t="str">
        <f t="shared" ref="CC36" si="124">IF(AD36-AE36=2, "1",IF(AD36-AE36=1, "1",IF(AD36-AE36=-1,"0","0")))</f>
        <v>1</v>
      </c>
      <c r="CD36" s="430" t="str">
        <f t="shared" ref="CD36" si="125">IF(AH36-AI36=2, "1",IF(AH36-AI36=1, "1",IF(AH36-AI36=-1,"0","0")))</f>
        <v>1</v>
      </c>
      <c r="CE36" s="430" t="str">
        <f t="shared" ref="CE36" si="126">IF(AL36-AM36=2, "1",IF(AL36-AM36=1, "1",IF(AL36-AM36=-1,"0","0")))</f>
        <v>1</v>
      </c>
      <c r="CF36" s="430" t="str">
        <f t="shared" ref="CF36" si="127">IF(AP36-AQ36=2, "1",IF(AP36-AQ36=1, "1",IF(AP36-AQ36=-1,"0","0")))</f>
        <v>1</v>
      </c>
      <c r="CG36" s="429" t="str">
        <f t="shared" ref="CG36" si="128">IF(AT36-AU36=2, "1",IF(AT36-AU36=1, "1",IF(AT36-AU36=-1,"0","0")))</f>
        <v>0</v>
      </c>
      <c r="CH36" s="430" t="str">
        <f t="shared" ref="CH36" si="129">IF(AX36-AY36=2, "1",IF(AX36-AY36=1, "1",IF(AX36-AY36=-1,"0","0")))</f>
        <v>1</v>
      </c>
    </row>
    <row r="37" spans="1:86" ht="9.9499999999999993" customHeight="1" thickTop="1" thickBot="1" x14ac:dyDescent="0.3">
      <c r="A37" s="15" t="s">
        <v>11</v>
      </c>
      <c r="B37" s="357"/>
      <c r="C37" s="357"/>
      <c r="D37" s="86">
        <f>AS7</f>
        <v>15</v>
      </c>
      <c r="E37" s="85">
        <f>AR7</f>
        <v>13</v>
      </c>
      <c r="F37" s="359"/>
      <c r="G37" s="358"/>
      <c r="H37" s="84">
        <f>AS10</f>
        <v>17</v>
      </c>
      <c r="I37" s="85">
        <f>AR10</f>
        <v>19</v>
      </c>
      <c r="J37" s="359"/>
      <c r="K37" s="358"/>
      <c r="L37" s="84">
        <f>AS13</f>
        <v>15</v>
      </c>
      <c r="M37" s="85">
        <f>AR13</f>
        <v>10</v>
      </c>
      <c r="N37" s="359"/>
      <c r="O37" s="358"/>
      <c r="P37" s="84">
        <f>AS16</f>
        <v>15</v>
      </c>
      <c r="Q37" s="85">
        <f>AR16</f>
        <v>0</v>
      </c>
      <c r="R37" s="359"/>
      <c r="S37" s="358"/>
      <c r="T37" s="84">
        <f>AS19</f>
        <v>0</v>
      </c>
      <c r="U37" s="85">
        <f>AR19</f>
        <v>0</v>
      </c>
      <c r="V37" s="359"/>
      <c r="W37" s="358"/>
      <c r="X37" s="84">
        <f>AS22</f>
        <v>8</v>
      </c>
      <c r="Y37" s="85">
        <f>AR22</f>
        <v>15</v>
      </c>
      <c r="Z37" s="359"/>
      <c r="AA37" s="358"/>
      <c r="AB37" s="84">
        <f>AS25</f>
        <v>15</v>
      </c>
      <c r="AC37" s="85">
        <f>AR25</f>
        <v>9</v>
      </c>
      <c r="AD37" s="359"/>
      <c r="AE37" s="358"/>
      <c r="AF37" s="84">
        <f>AS28</f>
        <v>15</v>
      </c>
      <c r="AG37" s="85">
        <f>AR28</f>
        <v>9</v>
      </c>
      <c r="AH37" s="359"/>
      <c r="AI37" s="358"/>
      <c r="AJ37" s="84">
        <f>AS31</f>
        <v>15</v>
      </c>
      <c r="AK37" s="85">
        <f>AR31</f>
        <v>8</v>
      </c>
      <c r="AL37" s="359"/>
      <c r="AM37" s="358"/>
      <c r="AN37" s="84">
        <f>AS34</f>
        <v>15</v>
      </c>
      <c r="AO37" s="85">
        <f>AR34</f>
        <v>0</v>
      </c>
      <c r="AP37" s="359"/>
      <c r="AQ37" s="358"/>
      <c r="AR37" s="352"/>
      <c r="AS37" s="352"/>
      <c r="AT37" s="352"/>
      <c r="AU37" s="352"/>
      <c r="AV37" s="84">
        <v>15</v>
      </c>
      <c r="AW37" s="85">
        <v>5</v>
      </c>
      <c r="AX37" s="359"/>
      <c r="AY37" s="358"/>
      <c r="AZ37"/>
      <c r="BA37" s="344"/>
      <c r="BB37" s="345"/>
      <c r="BC37"/>
      <c r="BD37" s="346"/>
      <c r="BE37" s="347"/>
      <c r="BF37"/>
      <c r="BG37" s="344"/>
      <c r="BH37" s="345"/>
      <c r="BI37" s="309"/>
      <c r="BJ37" s="344"/>
      <c r="BK37" s="345"/>
      <c r="BL37"/>
      <c r="BM37" s="353"/>
      <c r="BN37" s="353"/>
      <c r="BO37" s="353"/>
      <c r="BP37" s="353"/>
      <c r="BQ37" s="354"/>
      <c r="BR37" s="354"/>
      <c r="BT37" s="431"/>
      <c r="BU37" s="431"/>
      <c r="BV37" s="431"/>
      <c r="BW37" s="356"/>
      <c r="BX37" s="430"/>
      <c r="BY37" s="430"/>
      <c r="BZ37" s="430"/>
      <c r="CA37" s="430"/>
      <c r="CB37" s="430"/>
      <c r="CC37" s="430"/>
      <c r="CD37" s="430"/>
      <c r="CE37" s="430"/>
      <c r="CF37" s="430"/>
      <c r="CG37" s="429"/>
      <c r="CH37" s="430"/>
    </row>
    <row r="38" spans="1:86" ht="9.9499999999999993" customHeight="1" thickTop="1" thickBot="1" x14ac:dyDescent="0.3">
      <c r="A38" s="26" t="s">
        <v>12</v>
      </c>
      <c r="B38" s="357"/>
      <c r="C38" s="357"/>
      <c r="D38" s="93">
        <f>AS8</f>
        <v>0</v>
      </c>
      <c r="E38" s="92">
        <f>AR8</f>
        <v>0</v>
      </c>
      <c r="F38" s="359"/>
      <c r="G38" s="358"/>
      <c r="H38" s="91">
        <f>AS11</f>
        <v>13</v>
      </c>
      <c r="I38" s="92">
        <f>AR11</f>
        <v>15</v>
      </c>
      <c r="J38" s="359"/>
      <c r="K38" s="358"/>
      <c r="L38" s="91">
        <f>AS14</f>
        <v>0</v>
      </c>
      <c r="M38" s="92">
        <f>AR14</f>
        <v>0</v>
      </c>
      <c r="N38" s="359"/>
      <c r="O38" s="358"/>
      <c r="P38" s="91">
        <f>AS17</f>
        <v>0</v>
      </c>
      <c r="Q38" s="92">
        <f>AR17</f>
        <v>0</v>
      </c>
      <c r="R38" s="359"/>
      <c r="S38" s="358"/>
      <c r="T38" s="91">
        <f>AS20</f>
        <v>0</v>
      </c>
      <c r="U38" s="92">
        <f>AR20</f>
        <v>0</v>
      </c>
      <c r="V38" s="359"/>
      <c r="W38" s="358"/>
      <c r="X38" s="91">
        <f>AS23</f>
        <v>15</v>
      </c>
      <c r="Y38" s="92">
        <f>AR23</f>
        <v>12</v>
      </c>
      <c r="Z38" s="359"/>
      <c r="AA38" s="358"/>
      <c r="AB38" s="91">
        <f>AS26</f>
        <v>0</v>
      </c>
      <c r="AC38" s="92">
        <f>AR26</f>
        <v>0</v>
      </c>
      <c r="AD38" s="359"/>
      <c r="AE38" s="358"/>
      <c r="AF38" s="91">
        <f>AS29</f>
        <v>0</v>
      </c>
      <c r="AG38" s="92">
        <f>AR29</f>
        <v>0</v>
      </c>
      <c r="AH38" s="359"/>
      <c r="AI38" s="358"/>
      <c r="AJ38" s="91">
        <f>AS32</f>
        <v>0</v>
      </c>
      <c r="AK38" s="92">
        <f>AR32</f>
        <v>0</v>
      </c>
      <c r="AL38" s="359"/>
      <c r="AM38" s="358"/>
      <c r="AN38" s="91">
        <f>AS35</f>
        <v>0</v>
      </c>
      <c r="AO38" s="92">
        <f>AR35</f>
        <v>0</v>
      </c>
      <c r="AP38" s="359"/>
      <c r="AQ38" s="358"/>
      <c r="AR38" s="352"/>
      <c r="AS38" s="352"/>
      <c r="AT38" s="352"/>
      <c r="AU38" s="352"/>
      <c r="AV38" s="91"/>
      <c r="AW38" s="92"/>
      <c r="AX38" s="359"/>
      <c r="AY38" s="358"/>
      <c r="AZ38"/>
      <c r="BA38" s="344"/>
      <c r="BB38" s="345"/>
      <c r="BC38"/>
      <c r="BD38" s="346"/>
      <c r="BE38" s="347"/>
      <c r="BF38"/>
      <c r="BG38" s="344"/>
      <c r="BH38" s="345"/>
      <c r="BI38" s="309"/>
      <c r="BJ38" s="344"/>
      <c r="BK38" s="345"/>
      <c r="BL38"/>
      <c r="BM38" s="353"/>
      <c r="BN38" s="353"/>
      <c r="BO38" s="353"/>
      <c r="BP38" s="353"/>
      <c r="BQ38" s="354"/>
      <c r="BR38" s="354"/>
      <c r="BT38" s="431"/>
      <c r="BU38" s="431"/>
      <c r="BV38" s="431"/>
      <c r="BW38" s="356"/>
      <c r="BX38" s="430"/>
      <c r="BY38" s="430"/>
      <c r="BZ38" s="430"/>
      <c r="CA38" s="430"/>
      <c r="CB38" s="430"/>
      <c r="CC38" s="430"/>
      <c r="CD38" s="430"/>
      <c r="CE38" s="430"/>
      <c r="CF38" s="430"/>
      <c r="CG38" s="429"/>
      <c r="CH38" s="430"/>
    </row>
    <row r="39" spans="1:86" ht="9.9499999999999993" customHeight="1" thickTop="1" thickBot="1" x14ac:dyDescent="0.3">
      <c r="A39" s="4" t="s">
        <v>8</v>
      </c>
      <c r="B39" s="357" t="s">
        <v>33</v>
      </c>
      <c r="C39" s="357" t="s">
        <v>59</v>
      </c>
      <c r="D39" s="202">
        <f>AW6</f>
        <v>0</v>
      </c>
      <c r="E39" s="203">
        <f>AV6</f>
        <v>15</v>
      </c>
      <c r="F39" s="350">
        <f>AY6</f>
        <v>0</v>
      </c>
      <c r="G39" s="351">
        <f>AX6</f>
        <v>2</v>
      </c>
      <c r="H39" s="204">
        <f>AW9</f>
        <v>6</v>
      </c>
      <c r="I39" s="203">
        <f>AV9</f>
        <v>15</v>
      </c>
      <c r="J39" s="350">
        <f>AY9</f>
        <v>0</v>
      </c>
      <c r="K39" s="351">
        <f>AX9</f>
        <v>2</v>
      </c>
      <c r="L39" s="204">
        <f>AW12</f>
        <v>0</v>
      </c>
      <c r="M39" s="203">
        <f>AV12</f>
        <v>15</v>
      </c>
      <c r="N39" s="350">
        <f>AY12</f>
        <v>0</v>
      </c>
      <c r="O39" s="351">
        <f>AX12</f>
        <v>2</v>
      </c>
      <c r="P39" s="205">
        <f>AW15</f>
        <v>0</v>
      </c>
      <c r="Q39" s="206">
        <f>AV15</f>
        <v>0</v>
      </c>
      <c r="R39" s="350">
        <f>AY15</f>
        <v>0</v>
      </c>
      <c r="S39" s="351">
        <f>AX15</f>
        <v>0</v>
      </c>
      <c r="T39" s="204">
        <f>AW18</f>
        <v>0</v>
      </c>
      <c r="U39" s="203">
        <f>AV18</f>
        <v>15</v>
      </c>
      <c r="V39" s="350">
        <f>AY18</f>
        <v>0</v>
      </c>
      <c r="W39" s="351">
        <f>AX18</f>
        <v>2</v>
      </c>
      <c r="X39" s="204">
        <f>AW21</f>
        <v>8</v>
      </c>
      <c r="Y39" s="203">
        <f>AV21</f>
        <v>15</v>
      </c>
      <c r="Z39" s="350">
        <f>AY21</f>
        <v>0</v>
      </c>
      <c r="AA39" s="351">
        <f>AX21</f>
        <v>2</v>
      </c>
      <c r="AB39" s="204">
        <f>AW24</f>
        <v>0</v>
      </c>
      <c r="AC39" s="203">
        <f>AV24</f>
        <v>15</v>
      </c>
      <c r="AD39" s="350">
        <f>AY24</f>
        <v>0</v>
      </c>
      <c r="AE39" s="351">
        <f>AX24</f>
        <v>2</v>
      </c>
      <c r="AF39" s="204">
        <f>AW27</f>
        <v>0</v>
      </c>
      <c r="AG39" s="203">
        <f>AV27</f>
        <v>15</v>
      </c>
      <c r="AH39" s="350">
        <f>AY27</f>
        <v>0</v>
      </c>
      <c r="AI39" s="351">
        <f>AX27</f>
        <v>2</v>
      </c>
      <c r="AJ39" s="204">
        <f>AW30</f>
        <v>0</v>
      </c>
      <c r="AK39" s="203">
        <f>AV30</f>
        <v>15</v>
      </c>
      <c r="AL39" s="350">
        <f>AY30</f>
        <v>0</v>
      </c>
      <c r="AM39" s="351">
        <f>AX30</f>
        <v>2</v>
      </c>
      <c r="AN39" s="204">
        <f>AW33</f>
        <v>0</v>
      </c>
      <c r="AO39" s="203">
        <f>AV33</f>
        <v>0</v>
      </c>
      <c r="AP39" s="350">
        <f>AY33</f>
        <v>0</v>
      </c>
      <c r="AQ39" s="351">
        <f>AX33</f>
        <v>0</v>
      </c>
      <c r="AR39" s="204">
        <f>AW36</f>
        <v>9</v>
      </c>
      <c r="AS39" s="203">
        <f>AV36</f>
        <v>15</v>
      </c>
      <c r="AT39" s="350">
        <f>AY36</f>
        <v>0</v>
      </c>
      <c r="AU39" s="351">
        <f>AX36</f>
        <v>2</v>
      </c>
      <c r="AV39" s="352" t="s">
        <v>47</v>
      </c>
      <c r="AW39" s="352"/>
      <c r="AX39" s="352"/>
      <c r="AY39" s="352"/>
      <c r="AZ39"/>
      <c r="BA39" s="344"/>
      <c r="BB39" s="345"/>
      <c r="BC39"/>
      <c r="BD39" s="346">
        <f t="shared" ref="BD39" si="130">BG39+BJ39</f>
        <v>1</v>
      </c>
      <c r="BE39" s="347"/>
      <c r="BF39"/>
      <c r="BG39" s="344">
        <v>0</v>
      </c>
      <c r="BH39" s="345"/>
      <c r="BI39" s="309"/>
      <c r="BJ39" s="344">
        <v>1</v>
      </c>
      <c r="BK39" s="345"/>
      <c r="BL39"/>
      <c r="BM39" s="353">
        <f>SUM(AR39:AR41,AN39:AN41,AJ39:AJ41,AF39:AF41,AB39:AB41,X39:X41,T39:T41,P39:P41,L39:L41,H39:H41,D39:D41)</f>
        <v>42</v>
      </c>
      <c r="BN39" s="353"/>
      <c r="BO39" s="353">
        <f>SUM(AS39:AS41,AO39:AO41,AK39:AK41,AG39:AG41,AC39:AC41,Y39:Y41,U39:U41,Q39:Q41,M39:M41,I39:I41,E39:E41)</f>
        <v>270</v>
      </c>
      <c r="BP39" s="353"/>
      <c r="BQ39" s="354">
        <f>BM39-BO39</f>
        <v>-228</v>
      </c>
      <c r="BR39" s="354"/>
      <c r="BT39" s="431">
        <f>BW39+BX39+BY39+BZ39+CA39+CB39+CC39+CD39+CE39+CF39+CG39+CH39</f>
        <v>0</v>
      </c>
      <c r="BU39" s="431"/>
      <c r="BV39" s="431"/>
      <c r="BW39" s="356" t="str">
        <f t="shared" ref="BW39" si="131">IF(F39-G39=2, "1",IF(F39-G39=1, "1",IF(F39-G39=-1,"0","0")))</f>
        <v>0</v>
      </c>
      <c r="BX39" s="430" t="str">
        <f t="shared" ref="BX39" si="132">IF(J39-K39=2, "1",IF(J39-K39=1, "1",IF(J39-K39=-1,"0","0")))</f>
        <v>0</v>
      </c>
      <c r="BY39" s="430" t="str">
        <f t="shared" ref="BY39" si="133">IF(N39-O39=2, "1",IF(N39-O39=1, "1",IF(N39-O39=-1,"0","0")))</f>
        <v>0</v>
      </c>
      <c r="BZ39" s="430" t="str">
        <f t="shared" ref="BZ39" si="134">IF(R39-S39=2, "1",IF(R39-S39=1, "1",IF(R39-S39=-1,"0","0")))</f>
        <v>0</v>
      </c>
      <c r="CA39" s="430" t="str">
        <f t="shared" ref="CA39" si="135">IF(V39-W39=2, "1",IF(V39-W39=1, "1",IF(V39-W39=-1,"0","0")))</f>
        <v>0</v>
      </c>
      <c r="CB39" s="430" t="str">
        <f t="shared" ref="CB39" si="136">IF(Z39-AA39=2, "1",IF(Z39-AA39=1, "1",IF(Z39-AA39=-1,"0","0")))</f>
        <v>0</v>
      </c>
      <c r="CC39" s="430" t="str">
        <f t="shared" ref="CC39" si="137">IF(AD39-AE39=2, "1",IF(AD39-AE39=1, "1",IF(AD39-AE39=-1,"0","0")))</f>
        <v>0</v>
      </c>
      <c r="CD39" s="430" t="str">
        <f t="shared" ref="CD39" si="138">IF(AH39-AI39=2, "1",IF(AH39-AI39=1, "1",IF(AH39-AI39=-1,"0","0")))</f>
        <v>0</v>
      </c>
      <c r="CE39" s="430" t="str">
        <f t="shared" ref="CE39" si="139">IF(AL39-AM39=2, "1",IF(AL39-AM39=1, "1",IF(AL39-AM39=-1,"0","0")))</f>
        <v>0</v>
      </c>
      <c r="CF39" s="430" t="str">
        <f t="shared" ref="CF39" si="140">IF(AP39-AQ39=2, "1",IF(AP39-AQ39=1, "1",IF(AP39-AQ39=-1,"0","0")))</f>
        <v>0</v>
      </c>
      <c r="CG39" s="430" t="str">
        <f t="shared" ref="CG39" si="141">IF(AT39-AU39=2, "1",IF(AT39-AU39=1, "1",IF(AT39-AU39=-1,"0","0")))</f>
        <v>0</v>
      </c>
      <c r="CH39" s="429" t="str">
        <f t="shared" ref="CH39" si="142">IF(AX39-AY39=2, "1",IF(AX39-AY39=1, "1",IF(AX39-AY39=-1,"0","0")))</f>
        <v>0</v>
      </c>
    </row>
    <row r="40" spans="1:86" ht="9.9499999999999993" customHeight="1" thickTop="1" thickBot="1" x14ac:dyDescent="0.3">
      <c r="A40" s="15" t="s">
        <v>11</v>
      </c>
      <c r="B40" s="357"/>
      <c r="C40" s="357"/>
      <c r="D40" s="207">
        <f>AW7</f>
        <v>0</v>
      </c>
      <c r="E40" s="208">
        <f>AV7</f>
        <v>15</v>
      </c>
      <c r="F40" s="350"/>
      <c r="G40" s="351"/>
      <c r="H40" s="209">
        <f>AW10</f>
        <v>7</v>
      </c>
      <c r="I40" s="208">
        <f>AV10</f>
        <v>15</v>
      </c>
      <c r="J40" s="350"/>
      <c r="K40" s="351"/>
      <c r="L40" s="209">
        <f>AW13</f>
        <v>0</v>
      </c>
      <c r="M40" s="208">
        <f>AV13</f>
        <v>15</v>
      </c>
      <c r="N40" s="350"/>
      <c r="O40" s="351"/>
      <c r="P40" s="209">
        <f>AW16</f>
        <v>0</v>
      </c>
      <c r="Q40" s="208">
        <f>AV16</f>
        <v>0</v>
      </c>
      <c r="R40" s="350"/>
      <c r="S40" s="351"/>
      <c r="T40" s="209">
        <f>AW19</f>
        <v>0</v>
      </c>
      <c r="U40" s="208">
        <f>AV19</f>
        <v>15</v>
      </c>
      <c r="V40" s="350"/>
      <c r="W40" s="351"/>
      <c r="X40" s="209">
        <f>AW22</f>
        <v>7</v>
      </c>
      <c r="Y40" s="208">
        <f>AV22</f>
        <v>15</v>
      </c>
      <c r="Z40" s="350"/>
      <c r="AA40" s="351"/>
      <c r="AB40" s="209">
        <f>AW25</f>
        <v>0</v>
      </c>
      <c r="AC40" s="208">
        <f>AV25</f>
        <v>15</v>
      </c>
      <c r="AD40" s="350"/>
      <c r="AE40" s="351"/>
      <c r="AF40" s="209">
        <f>AW28</f>
        <v>0</v>
      </c>
      <c r="AG40" s="208">
        <f>AV28</f>
        <v>15</v>
      </c>
      <c r="AH40" s="350"/>
      <c r="AI40" s="351"/>
      <c r="AJ40" s="209">
        <f>AW31</f>
        <v>0</v>
      </c>
      <c r="AK40" s="208">
        <f>AV31</f>
        <v>15</v>
      </c>
      <c r="AL40" s="350"/>
      <c r="AM40" s="351"/>
      <c r="AN40" s="209">
        <f>AW34</f>
        <v>0</v>
      </c>
      <c r="AO40" s="208">
        <f>AV34</f>
        <v>0</v>
      </c>
      <c r="AP40" s="350"/>
      <c r="AQ40" s="351"/>
      <c r="AR40" s="209">
        <f>AW37</f>
        <v>5</v>
      </c>
      <c r="AS40" s="208">
        <f>AV37</f>
        <v>15</v>
      </c>
      <c r="AT40" s="350"/>
      <c r="AU40" s="351"/>
      <c r="AV40" s="352"/>
      <c r="AW40" s="352"/>
      <c r="AX40" s="352"/>
      <c r="AY40" s="352"/>
      <c r="AZ40"/>
      <c r="BA40" s="344"/>
      <c r="BB40" s="345"/>
      <c r="BC40"/>
      <c r="BD40" s="346"/>
      <c r="BE40" s="347"/>
      <c r="BF40"/>
      <c r="BG40" s="344"/>
      <c r="BH40" s="345"/>
      <c r="BI40" s="309"/>
      <c r="BJ40" s="344"/>
      <c r="BK40" s="345"/>
      <c r="BL40"/>
      <c r="BM40" s="353"/>
      <c r="BN40" s="353"/>
      <c r="BO40" s="353"/>
      <c r="BP40" s="353"/>
      <c r="BQ40" s="354"/>
      <c r="BR40" s="354"/>
      <c r="BT40" s="431"/>
      <c r="BU40" s="431"/>
      <c r="BV40" s="431"/>
      <c r="BW40" s="356"/>
      <c r="BX40" s="430"/>
      <c r="BY40" s="430"/>
      <c r="BZ40" s="430"/>
      <c r="CA40" s="430"/>
      <c r="CB40" s="430"/>
      <c r="CC40" s="430"/>
      <c r="CD40" s="430"/>
      <c r="CE40" s="430"/>
      <c r="CF40" s="430"/>
      <c r="CG40" s="430"/>
      <c r="CH40" s="429"/>
    </row>
    <row r="41" spans="1:86" ht="9.9499999999999993" customHeight="1" thickTop="1" thickBot="1" x14ac:dyDescent="0.3">
      <c r="A41" s="26" t="s">
        <v>12</v>
      </c>
      <c r="B41" s="357"/>
      <c r="C41" s="357"/>
      <c r="D41" s="210">
        <f>AW8</f>
        <v>0</v>
      </c>
      <c r="E41" s="211">
        <f>AV8</f>
        <v>0</v>
      </c>
      <c r="F41" s="350"/>
      <c r="G41" s="351"/>
      <c r="H41" s="212">
        <f>AW11</f>
        <v>0</v>
      </c>
      <c r="I41" s="211">
        <f>AV11</f>
        <v>0</v>
      </c>
      <c r="J41" s="350"/>
      <c r="K41" s="351"/>
      <c r="L41" s="212">
        <f>AW14</f>
        <v>0</v>
      </c>
      <c r="M41" s="211">
        <f>AV14</f>
        <v>0</v>
      </c>
      <c r="N41" s="350"/>
      <c r="O41" s="351"/>
      <c r="P41" s="212">
        <f>AW17</f>
        <v>0</v>
      </c>
      <c r="Q41" s="211">
        <f>AV17</f>
        <v>0</v>
      </c>
      <c r="R41" s="350"/>
      <c r="S41" s="351"/>
      <c r="T41" s="212">
        <f>AW20</f>
        <v>0</v>
      </c>
      <c r="U41" s="211">
        <f>AV20</f>
        <v>0</v>
      </c>
      <c r="V41" s="350"/>
      <c r="W41" s="351"/>
      <c r="X41" s="212">
        <f>AW23</f>
        <v>0</v>
      </c>
      <c r="Y41" s="211">
        <f>AV23</f>
        <v>0</v>
      </c>
      <c r="Z41" s="350"/>
      <c r="AA41" s="351"/>
      <c r="AB41" s="212">
        <f>AW26</f>
        <v>0</v>
      </c>
      <c r="AC41" s="211">
        <f>AV26</f>
        <v>0</v>
      </c>
      <c r="AD41" s="350"/>
      <c r="AE41" s="351"/>
      <c r="AF41" s="212">
        <f>AW29</f>
        <v>0</v>
      </c>
      <c r="AG41" s="211">
        <f>AV29</f>
        <v>0</v>
      </c>
      <c r="AH41" s="350"/>
      <c r="AI41" s="351"/>
      <c r="AJ41" s="212">
        <f>AW32</f>
        <v>0</v>
      </c>
      <c r="AK41" s="211">
        <f>AV32</f>
        <v>0</v>
      </c>
      <c r="AL41" s="350"/>
      <c r="AM41" s="351"/>
      <c r="AN41" s="212">
        <f>AW35</f>
        <v>0</v>
      </c>
      <c r="AO41" s="211">
        <f>AV35</f>
        <v>0</v>
      </c>
      <c r="AP41" s="350"/>
      <c r="AQ41" s="351"/>
      <c r="AR41" s="212">
        <f>AW38</f>
        <v>0</v>
      </c>
      <c r="AS41" s="211">
        <f>AV38</f>
        <v>0</v>
      </c>
      <c r="AT41" s="350"/>
      <c r="AU41" s="351"/>
      <c r="AV41" s="352"/>
      <c r="AW41" s="352"/>
      <c r="AX41" s="352"/>
      <c r="AY41" s="352"/>
      <c r="AZ41"/>
      <c r="BA41" s="344"/>
      <c r="BB41" s="345"/>
      <c r="BC41"/>
      <c r="BD41" s="346"/>
      <c r="BE41" s="347"/>
      <c r="BF41"/>
      <c r="BG41" s="344"/>
      <c r="BH41" s="345"/>
      <c r="BI41" s="309"/>
      <c r="BJ41" s="344"/>
      <c r="BK41" s="345"/>
      <c r="BL41"/>
      <c r="BM41" s="353"/>
      <c r="BN41" s="353"/>
      <c r="BO41" s="353"/>
      <c r="BP41" s="353"/>
      <c r="BQ41" s="354"/>
      <c r="BR41" s="354"/>
      <c r="BT41" s="431"/>
      <c r="BU41" s="431"/>
      <c r="BV41" s="431"/>
      <c r="BW41" s="356"/>
      <c r="BX41" s="430"/>
      <c r="BY41" s="430"/>
      <c r="BZ41" s="430"/>
      <c r="CA41" s="430"/>
      <c r="CB41" s="430"/>
      <c r="CC41" s="430"/>
      <c r="CD41" s="430"/>
      <c r="CE41" s="430"/>
      <c r="CF41" s="430"/>
      <c r="CG41" s="430"/>
      <c r="CH41" s="429"/>
    </row>
    <row r="42" spans="1:86" x14ac:dyDescent="0.25"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86" x14ac:dyDescent="0.25">
      <c r="AZ43"/>
      <c r="BA43"/>
      <c r="BB43"/>
      <c r="BC43"/>
      <c r="BD43"/>
      <c r="BE43"/>
      <c r="BF43"/>
      <c r="BG43"/>
      <c r="BH43"/>
      <c r="BI43"/>
      <c r="BJ43"/>
      <c r="BK43"/>
      <c r="BL43"/>
    </row>
  </sheetData>
  <mergeCells count="577"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  <mergeCell ref="BM3:BN5"/>
    <mergeCell ref="BO3:BP5"/>
    <mergeCell ref="BQ3:BR5"/>
    <mergeCell ref="BT3:BV5"/>
    <mergeCell ref="BW3:BW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AU6:AU8"/>
    <mergeCell ref="AX6:AX8"/>
    <mergeCell ref="AY6:AY8"/>
    <mergeCell ref="BM6:BN8"/>
    <mergeCell ref="BO6:BP8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P9:AP11"/>
    <mergeCell ref="AQ9:AQ11"/>
    <mergeCell ref="AT9:AT11"/>
    <mergeCell ref="AU9:AU11"/>
    <mergeCell ref="AX9:AX11"/>
    <mergeCell ref="AY9:AY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BM12:BN14"/>
    <mergeCell ref="BO12:BP14"/>
    <mergeCell ref="BQ12:BR14"/>
    <mergeCell ref="BT12:BV14"/>
    <mergeCell ref="BW12:BW14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AU15:AU17"/>
    <mergeCell ref="AX15:AX17"/>
    <mergeCell ref="AY15:AY17"/>
    <mergeCell ref="BM15:BN17"/>
    <mergeCell ref="BO15:BP17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P18:AP20"/>
    <mergeCell ref="AQ18:AQ20"/>
    <mergeCell ref="AT18:AT20"/>
    <mergeCell ref="AU18:AU20"/>
    <mergeCell ref="AX18:AX20"/>
    <mergeCell ref="AY18:AY20"/>
    <mergeCell ref="BM18:BN20"/>
    <mergeCell ref="BO18:BP20"/>
    <mergeCell ref="BQ18:BR20"/>
    <mergeCell ref="BT18:BV20"/>
    <mergeCell ref="BW18:BW20"/>
    <mergeCell ref="BJ18:BK20"/>
    <mergeCell ref="BX18:BX20"/>
    <mergeCell ref="BY18:BY20"/>
    <mergeCell ref="BZ18:BZ20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BM21:BN23"/>
    <mergeCell ref="BO21:BP23"/>
    <mergeCell ref="BQ21:BR23"/>
    <mergeCell ref="BT21:BV23"/>
    <mergeCell ref="BW21:BW23"/>
    <mergeCell ref="BX21:BX23"/>
    <mergeCell ref="BA21:BB23"/>
    <mergeCell ref="BD21:BE23"/>
    <mergeCell ref="BG21:BH23"/>
    <mergeCell ref="BJ21:BK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AU24:AU26"/>
    <mergeCell ref="AX24:AX26"/>
    <mergeCell ref="AY24:AY26"/>
    <mergeCell ref="BM24:BN26"/>
    <mergeCell ref="BO24:BP26"/>
    <mergeCell ref="BQ24:BR26"/>
    <mergeCell ref="BT24:BV26"/>
    <mergeCell ref="BW24:BW26"/>
    <mergeCell ref="BX24:BX26"/>
    <mergeCell ref="BY24:BY26"/>
    <mergeCell ref="BA24:BB26"/>
    <mergeCell ref="BD24:BE26"/>
    <mergeCell ref="BG24:BH26"/>
    <mergeCell ref="BJ24:BK26"/>
    <mergeCell ref="BZ24:BZ26"/>
    <mergeCell ref="CA24:CA26"/>
    <mergeCell ref="CB24:CB26"/>
    <mergeCell ref="CC24:CC26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AP27:AP29"/>
    <mergeCell ref="AQ27:AQ29"/>
    <mergeCell ref="AT27:AT29"/>
    <mergeCell ref="AU27:AU29"/>
    <mergeCell ref="AX27:AX29"/>
    <mergeCell ref="AY27:AY29"/>
    <mergeCell ref="BM27:BN29"/>
    <mergeCell ref="BO27:BP29"/>
    <mergeCell ref="BA27:BB29"/>
    <mergeCell ref="BD27:BE29"/>
    <mergeCell ref="BG27:BH29"/>
    <mergeCell ref="BJ27:BK29"/>
    <mergeCell ref="BQ27:BR29"/>
    <mergeCell ref="BT27:BV29"/>
    <mergeCell ref="BW27:BW29"/>
    <mergeCell ref="BX27:BX29"/>
    <mergeCell ref="BY27:BY29"/>
    <mergeCell ref="BZ27:BZ29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BM30:BN32"/>
    <mergeCell ref="BO30:BP32"/>
    <mergeCell ref="BQ30:BR32"/>
    <mergeCell ref="BA30:BB32"/>
    <mergeCell ref="BD30:BE32"/>
    <mergeCell ref="BG30:BH32"/>
    <mergeCell ref="BJ30:BK32"/>
    <mergeCell ref="BT30:BV32"/>
    <mergeCell ref="BW30:BW32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AU33:AU35"/>
    <mergeCell ref="AX33:AX35"/>
    <mergeCell ref="AY33:AY35"/>
    <mergeCell ref="BM33:BN35"/>
    <mergeCell ref="BO33:BP35"/>
    <mergeCell ref="BQ33:BR35"/>
    <mergeCell ref="BT33:BV35"/>
    <mergeCell ref="BA33:BB35"/>
    <mergeCell ref="BD33:BE35"/>
    <mergeCell ref="BG33:BH35"/>
    <mergeCell ref="BJ33:BK35"/>
    <mergeCell ref="BW33:BW35"/>
    <mergeCell ref="BX33:BX35"/>
    <mergeCell ref="BY33:BY35"/>
    <mergeCell ref="BZ33:BZ35"/>
    <mergeCell ref="CA33:CA35"/>
    <mergeCell ref="CB33:CB35"/>
    <mergeCell ref="CC33:CC35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AM36:AM38"/>
    <mergeCell ref="AP36:AP38"/>
    <mergeCell ref="AQ36:AQ38"/>
    <mergeCell ref="AR36:AU38"/>
    <mergeCell ref="AX36:AX38"/>
    <mergeCell ref="AY36:AY38"/>
    <mergeCell ref="BM36:BN38"/>
    <mergeCell ref="BO36:BP38"/>
    <mergeCell ref="BQ36:BR38"/>
    <mergeCell ref="BT36:BV38"/>
    <mergeCell ref="BW36:BW38"/>
    <mergeCell ref="BA36:BB38"/>
    <mergeCell ref="BD36:BE38"/>
    <mergeCell ref="BG36:BH38"/>
    <mergeCell ref="BJ36:BK38"/>
    <mergeCell ref="BX36:BX38"/>
    <mergeCell ref="BY36:BY38"/>
    <mergeCell ref="BZ36:BZ38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BM39:BN41"/>
    <mergeCell ref="BO39:BP41"/>
    <mergeCell ref="BQ39:BR41"/>
    <mergeCell ref="BT39:BV41"/>
    <mergeCell ref="BW39:BW41"/>
    <mergeCell ref="BX39:BX41"/>
    <mergeCell ref="BA39:BB41"/>
    <mergeCell ref="BD39:BE41"/>
    <mergeCell ref="BG39:BH41"/>
    <mergeCell ref="BJ39:BK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CG39:CG41"/>
    <mergeCell ref="CH39:CH41"/>
    <mergeCell ref="BA3:BB5"/>
    <mergeCell ref="BD3:BE5"/>
    <mergeCell ref="BG3:BH5"/>
    <mergeCell ref="BJ3:BK5"/>
    <mergeCell ref="BA6:BB8"/>
    <mergeCell ref="BD6:BE8"/>
    <mergeCell ref="BG6:BH8"/>
    <mergeCell ref="BJ6:BK8"/>
    <mergeCell ref="BA9:BB11"/>
    <mergeCell ref="BD9:BE11"/>
    <mergeCell ref="BG9:BH11"/>
    <mergeCell ref="BJ9:BK11"/>
    <mergeCell ref="BA12:BB14"/>
    <mergeCell ref="BD12:BE14"/>
    <mergeCell ref="BG12:BH14"/>
    <mergeCell ref="BJ12:BK14"/>
    <mergeCell ref="BA15:BB17"/>
    <mergeCell ref="BD15:BE17"/>
    <mergeCell ref="BG15:BH17"/>
    <mergeCell ref="BJ15:BK17"/>
    <mergeCell ref="BA18:BB20"/>
    <mergeCell ref="BD18:BE20"/>
    <mergeCell ref="BG18:BH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W43"/>
  <sheetViews>
    <sheetView zoomScaleNormal="100" workbookViewId="0">
      <selection activeCell="M55" sqref="M55"/>
    </sheetView>
  </sheetViews>
  <sheetFormatPr defaultRowHeight="15" x14ac:dyDescent="0.25"/>
  <cols>
    <col min="1" max="2" width="2.7109375" style="1" customWidth="1"/>
    <col min="3" max="3" width="20.7109375" style="1" customWidth="1"/>
    <col min="4" max="86" width="2.7109375" style="1" customWidth="1"/>
    <col min="87" max="1037" width="8.42578125" style="1" customWidth="1"/>
  </cols>
  <sheetData>
    <row r="1" spans="1:86" ht="26.25" customHeight="1" x14ac:dyDescent="0.25"/>
    <row r="2" spans="1:86" ht="9.9499999999999993" customHeight="1" thickBot="1" x14ac:dyDescent="0.3">
      <c r="A2" s="414"/>
      <c r="B2" s="415" t="s">
        <v>0</v>
      </c>
      <c r="C2" s="415"/>
      <c r="D2" s="416" t="s">
        <v>1</v>
      </c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/>
      <c r="BA2"/>
      <c r="BB2"/>
      <c r="BC2"/>
      <c r="BD2"/>
      <c r="BE2"/>
      <c r="BF2"/>
      <c r="BG2"/>
      <c r="BH2"/>
      <c r="BI2"/>
      <c r="BJ2"/>
    </row>
    <row r="3" spans="1:86" ht="9.9499999999999993" customHeight="1" thickTop="1" thickBot="1" x14ac:dyDescent="0.3">
      <c r="A3" s="414"/>
      <c r="B3" s="417" t="s">
        <v>2</v>
      </c>
      <c r="C3" s="418" t="s">
        <v>60</v>
      </c>
      <c r="D3" s="419" t="str">
        <f>C6</f>
        <v>Orman Marlena</v>
      </c>
      <c r="E3" s="419"/>
      <c r="F3" s="419"/>
      <c r="G3" s="419"/>
      <c r="H3" s="428" t="str">
        <f>C9</f>
        <v>Staniszewski Sara</v>
      </c>
      <c r="I3" s="428"/>
      <c r="J3" s="428"/>
      <c r="K3" s="428"/>
      <c r="L3" s="419" t="str">
        <f>C12</f>
        <v>Poniatowska Julia</v>
      </c>
      <c r="M3" s="419"/>
      <c r="N3" s="419"/>
      <c r="O3" s="419"/>
      <c r="P3" s="419" t="str">
        <f>C15</f>
        <v>Boguszewska Hania</v>
      </c>
      <c r="Q3" s="419"/>
      <c r="R3" s="419"/>
      <c r="S3" s="419"/>
      <c r="T3" s="419" t="str">
        <f>C18</f>
        <v>Walerowska Adriana</v>
      </c>
      <c r="U3" s="419"/>
      <c r="V3" s="419"/>
      <c r="W3" s="419"/>
      <c r="X3" s="419" t="str">
        <f>C21</f>
        <v>Jugowicz Hania</v>
      </c>
      <c r="Y3" s="419"/>
      <c r="Z3" s="419"/>
      <c r="AA3" s="419"/>
      <c r="AB3" s="419" t="str">
        <f>C24</f>
        <v>Borys Lena</v>
      </c>
      <c r="AC3" s="419"/>
      <c r="AD3" s="419"/>
      <c r="AE3" s="419"/>
      <c r="AF3" s="419" t="str">
        <f>C27</f>
        <v>Kuzko Nikola</v>
      </c>
      <c r="AG3" s="419"/>
      <c r="AH3" s="419"/>
      <c r="AI3" s="419"/>
      <c r="AJ3" s="419" t="str">
        <f>C30</f>
        <v>Karczewska Lena</v>
      </c>
      <c r="AK3" s="419"/>
      <c r="AL3" s="419"/>
      <c r="AM3" s="419"/>
      <c r="AN3" s="419" t="str">
        <f>C33</f>
        <v>Dzido Marcelina</v>
      </c>
      <c r="AO3" s="419"/>
      <c r="AP3" s="419"/>
      <c r="AQ3" s="419"/>
      <c r="AR3" s="419" t="str">
        <f>C36</f>
        <v>Smans Łukasz</v>
      </c>
      <c r="AS3" s="419"/>
      <c r="AT3" s="419"/>
      <c r="AU3" s="419"/>
      <c r="AV3" s="419" t="str">
        <f>C39</f>
        <v>Zawadzka Marcelina</v>
      </c>
      <c r="AW3" s="419"/>
      <c r="AX3" s="419"/>
      <c r="AY3" s="419"/>
      <c r="AZ3"/>
      <c r="BA3" s="342" t="s">
        <v>134</v>
      </c>
      <c r="BB3" s="343"/>
      <c r="BC3"/>
      <c r="BD3" s="342" t="s">
        <v>137</v>
      </c>
      <c r="BE3" s="343"/>
      <c r="BF3"/>
      <c r="BG3" s="342" t="s">
        <v>135</v>
      </c>
      <c r="BH3" s="343"/>
      <c r="BI3"/>
      <c r="BJ3" s="342" t="s">
        <v>136</v>
      </c>
      <c r="BK3" s="343"/>
      <c r="BL3" s="306"/>
      <c r="BM3" s="353" t="s">
        <v>4</v>
      </c>
      <c r="BN3" s="353"/>
      <c r="BO3" s="353" t="s">
        <v>5</v>
      </c>
      <c r="BP3" s="353"/>
      <c r="BQ3" s="412" t="s">
        <v>6</v>
      </c>
      <c r="BR3" s="412"/>
      <c r="BS3" s="3"/>
      <c r="BT3" s="446" t="s">
        <v>7</v>
      </c>
      <c r="BU3" s="446"/>
      <c r="BV3" s="446"/>
      <c r="BW3" s="430">
        <v>1</v>
      </c>
      <c r="BX3" s="430">
        <v>2</v>
      </c>
      <c r="BY3" s="430">
        <v>3</v>
      </c>
      <c r="BZ3" s="430">
        <v>4</v>
      </c>
      <c r="CA3" s="430">
        <v>5</v>
      </c>
      <c r="CB3" s="430">
        <v>6</v>
      </c>
      <c r="CC3" s="430">
        <v>7</v>
      </c>
      <c r="CD3" s="430">
        <v>8</v>
      </c>
      <c r="CE3" s="430">
        <v>9</v>
      </c>
      <c r="CF3" s="430">
        <v>10</v>
      </c>
      <c r="CG3" s="430">
        <v>11</v>
      </c>
      <c r="CH3" s="430">
        <v>12</v>
      </c>
    </row>
    <row r="4" spans="1:86" ht="9.9499999999999993" customHeight="1" thickTop="1" thickBot="1" x14ac:dyDescent="0.3">
      <c r="A4" s="414"/>
      <c r="B4" s="417"/>
      <c r="C4" s="418"/>
      <c r="D4" s="419"/>
      <c r="E4" s="419"/>
      <c r="F4" s="419"/>
      <c r="G4" s="419"/>
      <c r="H4" s="428"/>
      <c r="I4" s="428"/>
      <c r="J4" s="428"/>
      <c r="K4" s="428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/>
      <c r="BA4" s="342"/>
      <c r="BB4" s="343"/>
      <c r="BC4"/>
      <c r="BD4" s="342"/>
      <c r="BE4" s="343"/>
      <c r="BF4"/>
      <c r="BG4" s="342"/>
      <c r="BH4" s="343"/>
      <c r="BI4"/>
      <c r="BJ4" s="342"/>
      <c r="BK4" s="343"/>
      <c r="BL4" s="306"/>
      <c r="BM4" s="353"/>
      <c r="BN4" s="353"/>
      <c r="BO4" s="353"/>
      <c r="BP4" s="353"/>
      <c r="BQ4" s="412"/>
      <c r="BR4" s="412"/>
      <c r="BS4" s="3"/>
      <c r="BT4" s="446"/>
      <c r="BU4" s="446"/>
      <c r="BV4" s="446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</row>
    <row r="5" spans="1:86" ht="9.9499999999999993" customHeight="1" thickTop="1" thickBot="1" x14ac:dyDescent="0.3">
      <c r="A5" s="414"/>
      <c r="B5" s="417"/>
      <c r="C5" s="418"/>
      <c r="D5" s="419"/>
      <c r="E5" s="419"/>
      <c r="F5" s="419"/>
      <c r="G5" s="419"/>
      <c r="H5" s="428"/>
      <c r="I5" s="428"/>
      <c r="J5" s="428"/>
      <c r="K5" s="428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/>
      <c r="BA5" s="342"/>
      <c r="BB5" s="343"/>
      <c r="BC5"/>
      <c r="BD5" s="342"/>
      <c r="BE5" s="343"/>
      <c r="BF5"/>
      <c r="BG5" s="342"/>
      <c r="BH5" s="343"/>
      <c r="BI5"/>
      <c r="BJ5" s="342"/>
      <c r="BK5" s="343"/>
      <c r="BL5" s="306"/>
      <c r="BM5" s="353"/>
      <c r="BN5" s="353"/>
      <c r="BO5" s="353"/>
      <c r="BP5" s="353"/>
      <c r="BQ5" s="412"/>
      <c r="BR5" s="412"/>
      <c r="BS5" s="3"/>
      <c r="BT5" s="446"/>
      <c r="BU5" s="446"/>
      <c r="BV5" s="446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</row>
    <row r="6" spans="1:86" ht="9.9499999999999993" customHeight="1" thickTop="1" thickBot="1" x14ac:dyDescent="0.3">
      <c r="A6" s="4" t="s">
        <v>8</v>
      </c>
      <c r="B6" s="357" t="s">
        <v>9</v>
      </c>
      <c r="C6" s="405" t="s">
        <v>61</v>
      </c>
      <c r="D6" s="352" t="s">
        <v>60</v>
      </c>
      <c r="E6" s="352"/>
      <c r="F6" s="352"/>
      <c r="G6" s="352"/>
      <c r="H6" s="256">
        <v>15</v>
      </c>
      <c r="I6" s="257">
        <v>13</v>
      </c>
      <c r="J6" s="457">
        <v>2</v>
      </c>
      <c r="K6" s="458">
        <v>1</v>
      </c>
      <c r="L6" s="258">
        <v>0</v>
      </c>
      <c r="M6" s="259">
        <v>15</v>
      </c>
      <c r="N6" s="459">
        <v>0</v>
      </c>
      <c r="O6" s="460">
        <v>2</v>
      </c>
      <c r="P6" s="260">
        <v>0</v>
      </c>
      <c r="Q6" s="261">
        <v>0</v>
      </c>
      <c r="R6" s="461">
        <v>0</v>
      </c>
      <c r="S6" s="462">
        <v>0</v>
      </c>
      <c r="T6" s="262">
        <v>13</v>
      </c>
      <c r="U6" s="263">
        <v>15</v>
      </c>
      <c r="V6" s="455">
        <v>0</v>
      </c>
      <c r="W6" s="456">
        <v>2</v>
      </c>
      <c r="X6" s="262">
        <v>0</v>
      </c>
      <c r="Y6" s="263">
        <v>0</v>
      </c>
      <c r="Z6" s="455">
        <v>0</v>
      </c>
      <c r="AA6" s="456">
        <v>0</v>
      </c>
      <c r="AB6" s="262">
        <v>0</v>
      </c>
      <c r="AC6" s="263">
        <v>0</v>
      </c>
      <c r="AD6" s="455">
        <v>0</v>
      </c>
      <c r="AE6" s="456">
        <v>0</v>
      </c>
      <c r="AF6" s="262">
        <v>15</v>
      </c>
      <c r="AG6" s="263">
        <v>6</v>
      </c>
      <c r="AH6" s="455">
        <v>2</v>
      </c>
      <c r="AI6" s="456">
        <v>0</v>
      </c>
      <c r="AJ6" s="262">
        <v>15</v>
      </c>
      <c r="AK6" s="263">
        <v>8</v>
      </c>
      <c r="AL6" s="455">
        <v>2</v>
      </c>
      <c r="AM6" s="456">
        <v>0</v>
      </c>
      <c r="AN6" s="262">
        <v>13</v>
      </c>
      <c r="AO6" s="263">
        <v>15</v>
      </c>
      <c r="AP6" s="455">
        <v>2</v>
      </c>
      <c r="AQ6" s="456">
        <v>1</v>
      </c>
      <c r="AR6" s="246">
        <v>0</v>
      </c>
      <c r="AS6" s="247">
        <v>0</v>
      </c>
      <c r="AT6" s="433">
        <v>0</v>
      </c>
      <c r="AU6" s="432">
        <v>0</v>
      </c>
      <c r="AV6" s="246">
        <v>0</v>
      </c>
      <c r="AW6" s="247">
        <v>15</v>
      </c>
      <c r="AX6" s="433">
        <v>0</v>
      </c>
      <c r="AY6" s="432">
        <v>2</v>
      </c>
      <c r="AZ6"/>
      <c r="BA6" s="344">
        <v>41</v>
      </c>
      <c r="BB6" s="345"/>
      <c r="BC6"/>
      <c r="BD6" s="346">
        <f>BG6+BJ6</f>
        <v>15</v>
      </c>
      <c r="BE6" s="347"/>
      <c r="BF6"/>
      <c r="BG6" s="344">
        <v>13</v>
      </c>
      <c r="BH6" s="345"/>
      <c r="BI6" s="309"/>
      <c r="BJ6" s="344">
        <v>2</v>
      </c>
      <c r="BK6" s="345"/>
      <c r="BL6" s="310"/>
      <c r="BM6" s="353">
        <f>SUM(H6:H8,L6:L8,P6:P8,T6:T8,X6:X8,AB6:AB8,AF6:AF8,AJ6:AJ8,AN6:AN8,AR6:AR8,AV6:AV8)</f>
        <v>164</v>
      </c>
      <c r="BN6" s="353"/>
      <c r="BO6" s="353">
        <f>SUM(I6:I8,M6:M8,Q6:Q8,U6:U8,Y6:Y8,AC6:AC8,AG6:AG8,AK6:AK8,AO6:AO8,AS6:AS8,AW6:AW8)</f>
        <v>202</v>
      </c>
      <c r="BP6" s="353"/>
      <c r="BQ6" s="354">
        <f>BM6-BO6</f>
        <v>-38</v>
      </c>
      <c r="BR6" s="354"/>
      <c r="BS6" s="3"/>
      <c r="BT6" s="431">
        <f>BW6+BX6+BY6+BZ6+CA6+CB6+CC6+CD6+CE6+CF6+CG6+CH6</f>
        <v>4</v>
      </c>
      <c r="BU6" s="431"/>
      <c r="BV6" s="431"/>
      <c r="BW6" s="454" t="str">
        <f>IF(F6-G6=2, "1",IF(F6-G6=1, "1",IF(F6-G6=-1,"0","0")))</f>
        <v>0</v>
      </c>
      <c r="BX6" s="430" t="str">
        <f>IF(J6-K6=2, "1",IF(J6-K6=1, "1",IF(J6-K6=-1,"0","0")))</f>
        <v>1</v>
      </c>
      <c r="BY6" s="430" t="str">
        <f>IF(N6-O6=2, "1",IF(N6-O6=1, "1",IF(N6-O6=-1,"0","0")))</f>
        <v>0</v>
      </c>
      <c r="BZ6" s="430" t="str">
        <f>IF(R6-S6=2, "1",IF(R6-S6=1, "1",IF(R6-S6=-1,"0","0")))</f>
        <v>0</v>
      </c>
      <c r="CA6" s="430" t="str">
        <f>IF(V6-W6=2, "1",IF(V6-W6=1, "1",IF(V6-W6=-1,"0","0")))</f>
        <v>0</v>
      </c>
      <c r="CB6" s="430" t="str">
        <f>IF(Z6-AA6=2, "1",IF(Z6-AA6=1, "1",IF(Z6-AA6=-1,"0","0")))</f>
        <v>0</v>
      </c>
      <c r="CC6" s="430" t="str">
        <f>IF(AD6-AE6=2, "1",IF(AD6-AE6=1, "1",IF(AD6-AE6=-1,"0","0")))</f>
        <v>0</v>
      </c>
      <c r="CD6" s="430" t="str">
        <f>IF(AH6-AI6=2, "1",IF(AH6-AI6=1, "1",IF(AH6-AI6=-1,"0","0")))</f>
        <v>1</v>
      </c>
      <c r="CE6" s="430" t="str">
        <f>IF(AL6-AM6=2, "1",IF(AL6-AM6=1, "1",IF(AL6-AM6=-1,"0","0")))</f>
        <v>1</v>
      </c>
      <c r="CF6" s="430" t="str">
        <f>IF(AP6-AQ6=2, "1",IF(AP6-AQ6=1, "1",IF(AP6-AQ6=-1,"0","0")))</f>
        <v>1</v>
      </c>
      <c r="CG6" s="430" t="str">
        <f>IF(AT6-AU6=2, "1",IF(AT6-AU6=1, "1",IF(AT6-AU6=-1,"0","0")))</f>
        <v>0</v>
      </c>
      <c r="CH6" s="430" t="str">
        <f>IF(AX6-AY6=2, "1",IF(AX6-AY6=1, "1",IF(AX6-AY6=-1,"0","0")))</f>
        <v>0</v>
      </c>
    </row>
    <row r="7" spans="1:86" ht="9.9499999999999993" customHeight="1" thickTop="1" thickBot="1" x14ac:dyDescent="0.3">
      <c r="A7" s="15" t="s">
        <v>11</v>
      </c>
      <c r="B7" s="357"/>
      <c r="C7" s="405"/>
      <c r="D7" s="352"/>
      <c r="E7" s="352"/>
      <c r="F7" s="352"/>
      <c r="G7" s="352"/>
      <c r="H7" s="264">
        <v>9</v>
      </c>
      <c r="I7" s="265">
        <v>15</v>
      </c>
      <c r="J7" s="457"/>
      <c r="K7" s="458"/>
      <c r="L7" s="266">
        <v>0</v>
      </c>
      <c r="M7" s="267">
        <v>15</v>
      </c>
      <c r="N7" s="459"/>
      <c r="O7" s="460"/>
      <c r="P7" s="268">
        <v>0</v>
      </c>
      <c r="Q7" s="269">
        <v>0</v>
      </c>
      <c r="R7" s="461"/>
      <c r="S7" s="462"/>
      <c r="T7" s="270">
        <v>9</v>
      </c>
      <c r="U7" s="271">
        <v>15</v>
      </c>
      <c r="V7" s="455"/>
      <c r="W7" s="456"/>
      <c r="X7" s="270">
        <v>0</v>
      </c>
      <c r="Y7" s="271">
        <v>0</v>
      </c>
      <c r="Z7" s="455"/>
      <c r="AA7" s="456"/>
      <c r="AB7" s="270">
        <v>0</v>
      </c>
      <c r="AC7" s="271">
        <v>0</v>
      </c>
      <c r="AD7" s="455"/>
      <c r="AE7" s="456"/>
      <c r="AF7" s="270">
        <v>15</v>
      </c>
      <c r="AG7" s="271">
        <v>14</v>
      </c>
      <c r="AH7" s="455"/>
      <c r="AI7" s="456"/>
      <c r="AJ7" s="270">
        <v>15</v>
      </c>
      <c r="AK7" s="271">
        <v>12</v>
      </c>
      <c r="AL7" s="455"/>
      <c r="AM7" s="456"/>
      <c r="AN7" s="270">
        <v>15</v>
      </c>
      <c r="AO7" s="271">
        <v>11</v>
      </c>
      <c r="AP7" s="455"/>
      <c r="AQ7" s="456"/>
      <c r="AR7" s="250">
        <v>0</v>
      </c>
      <c r="AS7" s="251">
        <v>0</v>
      </c>
      <c r="AT7" s="433"/>
      <c r="AU7" s="432"/>
      <c r="AV7" s="250">
        <v>0</v>
      </c>
      <c r="AW7" s="251">
        <v>15</v>
      </c>
      <c r="AX7" s="433"/>
      <c r="AY7" s="432"/>
      <c r="AZ7"/>
      <c r="BA7" s="344"/>
      <c r="BB7" s="345"/>
      <c r="BC7"/>
      <c r="BD7" s="346"/>
      <c r="BE7" s="347"/>
      <c r="BF7"/>
      <c r="BG7" s="344"/>
      <c r="BH7" s="345"/>
      <c r="BI7" s="309"/>
      <c r="BJ7" s="344"/>
      <c r="BK7" s="345"/>
      <c r="BL7" s="310"/>
      <c r="BM7" s="353"/>
      <c r="BN7" s="353"/>
      <c r="BO7" s="353"/>
      <c r="BP7" s="353"/>
      <c r="BQ7" s="354"/>
      <c r="BR7" s="354"/>
      <c r="BS7" s="3"/>
      <c r="BT7" s="431"/>
      <c r="BU7" s="431"/>
      <c r="BV7" s="431"/>
      <c r="BW7" s="454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</row>
    <row r="8" spans="1:86" ht="9.9499999999999993" customHeight="1" thickTop="1" thickBot="1" x14ac:dyDescent="0.3">
      <c r="A8" s="26" t="s">
        <v>12</v>
      </c>
      <c r="B8" s="357"/>
      <c r="C8" s="405"/>
      <c r="D8" s="352"/>
      <c r="E8" s="352"/>
      <c r="F8" s="352"/>
      <c r="G8" s="352"/>
      <c r="H8" s="272">
        <v>15</v>
      </c>
      <c r="I8" s="273">
        <v>13</v>
      </c>
      <c r="J8" s="457"/>
      <c r="K8" s="458"/>
      <c r="L8" s="274"/>
      <c r="M8" s="275"/>
      <c r="N8" s="459"/>
      <c r="O8" s="460"/>
      <c r="P8" s="276"/>
      <c r="Q8" s="277"/>
      <c r="R8" s="461"/>
      <c r="S8" s="462"/>
      <c r="T8" s="278"/>
      <c r="U8" s="279"/>
      <c r="V8" s="455"/>
      <c r="W8" s="456"/>
      <c r="X8" s="278"/>
      <c r="Y8" s="279"/>
      <c r="Z8" s="455"/>
      <c r="AA8" s="456"/>
      <c r="AB8" s="278"/>
      <c r="AC8" s="279"/>
      <c r="AD8" s="455"/>
      <c r="AE8" s="456"/>
      <c r="AF8" s="278"/>
      <c r="AG8" s="279"/>
      <c r="AH8" s="455"/>
      <c r="AI8" s="456"/>
      <c r="AJ8" s="278"/>
      <c r="AK8" s="279"/>
      <c r="AL8" s="455"/>
      <c r="AM8" s="456"/>
      <c r="AN8" s="278">
        <v>15</v>
      </c>
      <c r="AO8" s="279">
        <v>5</v>
      </c>
      <c r="AP8" s="455"/>
      <c r="AQ8" s="456"/>
      <c r="AR8" s="254"/>
      <c r="AS8" s="255"/>
      <c r="AT8" s="433"/>
      <c r="AU8" s="432"/>
      <c r="AV8" s="254"/>
      <c r="AW8" s="255"/>
      <c r="AX8" s="433"/>
      <c r="AY8" s="432"/>
      <c r="AZ8"/>
      <c r="BA8" s="344"/>
      <c r="BB8" s="345"/>
      <c r="BC8"/>
      <c r="BD8" s="346"/>
      <c r="BE8" s="347"/>
      <c r="BF8"/>
      <c r="BG8" s="344"/>
      <c r="BH8" s="345"/>
      <c r="BI8" s="309"/>
      <c r="BJ8" s="344"/>
      <c r="BK8" s="345"/>
      <c r="BL8" s="310"/>
      <c r="BM8" s="353"/>
      <c r="BN8" s="353"/>
      <c r="BO8" s="353"/>
      <c r="BP8" s="353"/>
      <c r="BQ8" s="354"/>
      <c r="BR8" s="354"/>
      <c r="BS8" s="3"/>
      <c r="BT8" s="431"/>
      <c r="BU8" s="431"/>
      <c r="BV8" s="431"/>
      <c r="BW8" s="454"/>
      <c r="BX8" s="430"/>
      <c r="BY8" s="430"/>
      <c r="BZ8" s="430"/>
      <c r="CA8" s="430"/>
      <c r="CB8" s="430"/>
      <c r="CC8" s="430"/>
      <c r="CD8" s="430"/>
      <c r="CE8" s="430"/>
      <c r="CF8" s="430"/>
      <c r="CG8" s="430"/>
      <c r="CH8" s="430"/>
    </row>
    <row r="9" spans="1:86" ht="9.9499999999999993" customHeight="1" thickTop="1" thickBot="1" x14ac:dyDescent="0.3">
      <c r="A9" s="4" t="s">
        <v>8</v>
      </c>
      <c r="B9" s="357" t="s">
        <v>13</v>
      </c>
      <c r="C9" s="357" t="s">
        <v>62</v>
      </c>
      <c r="D9" s="280">
        <f>I6</f>
        <v>13</v>
      </c>
      <c r="E9" s="281">
        <f>H6</f>
        <v>15</v>
      </c>
      <c r="F9" s="450">
        <f>K6</f>
        <v>1</v>
      </c>
      <c r="G9" s="451">
        <f>J6</f>
        <v>2</v>
      </c>
      <c r="H9" s="352" t="s">
        <v>60</v>
      </c>
      <c r="I9" s="352"/>
      <c r="J9" s="352"/>
      <c r="K9" s="352"/>
      <c r="L9" s="282">
        <v>13</v>
      </c>
      <c r="M9" s="283">
        <v>15</v>
      </c>
      <c r="N9" s="449">
        <v>0</v>
      </c>
      <c r="O9" s="448">
        <v>2</v>
      </c>
      <c r="P9" s="282">
        <v>15</v>
      </c>
      <c r="Q9" s="283">
        <v>13</v>
      </c>
      <c r="R9" s="449">
        <v>2</v>
      </c>
      <c r="S9" s="448">
        <v>0</v>
      </c>
      <c r="T9" s="284">
        <v>15</v>
      </c>
      <c r="U9" s="285">
        <v>13</v>
      </c>
      <c r="V9" s="452">
        <v>2</v>
      </c>
      <c r="W9" s="453">
        <v>0</v>
      </c>
      <c r="X9" s="282">
        <v>11</v>
      </c>
      <c r="Y9" s="283">
        <v>15</v>
      </c>
      <c r="Z9" s="449">
        <v>0</v>
      </c>
      <c r="AA9" s="448">
        <v>2</v>
      </c>
      <c r="AB9" s="282">
        <v>15</v>
      </c>
      <c r="AC9" s="283">
        <v>13</v>
      </c>
      <c r="AD9" s="449">
        <v>2</v>
      </c>
      <c r="AE9" s="448">
        <v>0</v>
      </c>
      <c r="AF9" s="282">
        <v>15</v>
      </c>
      <c r="AG9" s="283">
        <v>9</v>
      </c>
      <c r="AH9" s="449">
        <v>2</v>
      </c>
      <c r="AI9" s="448">
        <v>0</v>
      </c>
      <c r="AJ9" s="282">
        <v>15</v>
      </c>
      <c r="AK9" s="283">
        <v>11</v>
      </c>
      <c r="AL9" s="449">
        <v>2</v>
      </c>
      <c r="AM9" s="448">
        <v>0</v>
      </c>
      <c r="AN9" s="282">
        <v>15</v>
      </c>
      <c r="AO9" s="283">
        <v>13</v>
      </c>
      <c r="AP9" s="449">
        <v>2</v>
      </c>
      <c r="AQ9" s="448">
        <v>0</v>
      </c>
      <c r="AR9" s="282">
        <v>15</v>
      </c>
      <c r="AS9" s="283">
        <v>0</v>
      </c>
      <c r="AT9" s="449">
        <v>2</v>
      </c>
      <c r="AU9" s="448">
        <v>0</v>
      </c>
      <c r="AV9" s="282">
        <v>15</v>
      </c>
      <c r="AW9" s="283">
        <v>11</v>
      </c>
      <c r="AX9" s="449">
        <v>2</v>
      </c>
      <c r="AY9" s="448">
        <v>1</v>
      </c>
      <c r="AZ9"/>
      <c r="BA9" s="344">
        <v>36</v>
      </c>
      <c r="BB9" s="345"/>
      <c r="BC9"/>
      <c r="BD9" s="346">
        <f t="shared" ref="BD9" si="0">BG9+BJ9</f>
        <v>22</v>
      </c>
      <c r="BE9" s="347"/>
      <c r="BF9"/>
      <c r="BG9" s="344">
        <v>17</v>
      </c>
      <c r="BH9" s="345"/>
      <c r="BI9" s="309"/>
      <c r="BJ9" s="344">
        <v>5</v>
      </c>
      <c r="BK9" s="345"/>
      <c r="BL9" s="310"/>
      <c r="BM9" s="353">
        <f>SUM(D9:D11,L9:L11,P9:P11,T9:T11,X9:X11,AB9:AB11,AF9:AF11,AJ9:AJ11,AN9:AN11,AR9:AR11,AV9:AV11)</f>
        <v>340</v>
      </c>
      <c r="BN9" s="353"/>
      <c r="BO9" s="353">
        <f>SUM(E9:E11,M9:M11,Q9:Q11,U9:U11,Y9:Y11,AC9:AC11,AG9:AG11,AK9:AK11,AO9:AO11,AS9:AS11,AW9:AW11)</f>
        <v>273</v>
      </c>
      <c r="BP9" s="353"/>
      <c r="BQ9" s="354">
        <f>BM9-BO9</f>
        <v>67</v>
      </c>
      <c r="BR9" s="354"/>
      <c r="BS9" s="3"/>
      <c r="BT9" s="431">
        <f>BW9+BX9+BY9+BZ9+CA9+CB9+CC9+CD9+CE9+CF9+CG9+CH9</f>
        <v>8</v>
      </c>
      <c r="BU9" s="431"/>
      <c r="BV9" s="431"/>
      <c r="BW9" s="447" t="str">
        <f t="shared" ref="BW9" si="1">IF(F9-G9=2, "1",IF(F9-G9=1, "1",IF(F9-G9=-1,"0","0")))</f>
        <v>0</v>
      </c>
      <c r="BX9" s="429" t="str">
        <f t="shared" ref="BX9" si="2">IF(J9-K9=2, "1",IF(J9-K9=1, "1",IF(J9-K9=-1,"0","0")))</f>
        <v>0</v>
      </c>
      <c r="BY9" s="430" t="str">
        <f t="shared" ref="BY9" si="3">IF(N9-O9=2, "1",IF(N9-O9=1, "1",IF(N9-O9=-1,"0","0")))</f>
        <v>0</v>
      </c>
      <c r="BZ9" s="430" t="str">
        <f t="shared" ref="BZ9" si="4">IF(R9-S9=2, "1",IF(R9-S9=1, "1",IF(R9-S9=-1,"0","0")))</f>
        <v>1</v>
      </c>
      <c r="CA9" s="430" t="str">
        <f t="shared" ref="CA9" si="5">IF(V9-W9=2, "1",IF(V9-W9=1, "1",IF(V9-W9=-1,"0","0")))</f>
        <v>1</v>
      </c>
      <c r="CB9" s="430" t="str">
        <f t="shared" ref="CB9" si="6">IF(Z9-AA9=2, "1",IF(Z9-AA9=1, "1",IF(Z9-AA9=-1,"0","0")))</f>
        <v>0</v>
      </c>
      <c r="CC9" s="430" t="str">
        <f t="shared" ref="CC9" si="7">IF(AD9-AE9=2, "1",IF(AD9-AE9=1, "1",IF(AD9-AE9=-1,"0","0")))</f>
        <v>1</v>
      </c>
      <c r="CD9" s="430" t="str">
        <f t="shared" ref="CD9" si="8">IF(AH9-AI9=2, "1",IF(AH9-AI9=1, "1",IF(AH9-AI9=-1,"0","0")))</f>
        <v>1</v>
      </c>
      <c r="CE9" s="430" t="str">
        <f t="shared" ref="CE9" si="9">IF(AL9-AM9=2, "1",IF(AL9-AM9=1, "1",IF(AL9-AM9=-1,"0","0")))</f>
        <v>1</v>
      </c>
      <c r="CF9" s="430" t="str">
        <f t="shared" ref="CF9" si="10">IF(AP9-AQ9=2, "1",IF(AP9-AQ9=1, "1",IF(AP9-AQ9=-1,"0","0")))</f>
        <v>1</v>
      </c>
      <c r="CG9" s="430" t="str">
        <f t="shared" ref="CG9" si="11">IF(AT9-AU9=2, "1",IF(AT9-AU9=1, "1",IF(AT9-AU9=-1,"0","0")))</f>
        <v>1</v>
      </c>
      <c r="CH9" s="430" t="str">
        <f t="shared" ref="CH9" si="12">IF(AX9-AY9=2, "1",IF(AX9-AY9=1, "1",IF(AX9-AY9=-1,"0","0")))</f>
        <v>1</v>
      </c>
    </row>
    <row r="10" spans="1:86" ht="9.9499999999999993" customHeight="1" thickTop="1" thickBot="1" x14ac:dyDescent="0.3">
      <c r="A10" s="15" t="s">
        <v>11</v>
      </c>
      <c r="B10" s="357"/>
      <c r="C10" s="357"/>
      <c r="D10" s="286">
        <f>I7</f>
        <v>15</v>
      </c>
      <c r="E10" s="287">
        <f>H7</f>
        <v>9</v>
      </c>
      <c r="F10" s="450"/>
      <c r="G10" s="451"/>
      <c r="H10" s="352"/>
      <c r="I10" s="352"/>
      <c r="J10" s="352"/>
      <c r="K10" s="352"/>
      <c r="L10" s="288">
        <v>13</v>
      </c>
      <c r="M10" s="289">
        <v>15</v>
      </c>
      <c r="N10" s="449"/>
      <c r="O10" s="448"/>
      <c r="P10" s="288">
        <v>15</v>
      </c>
      <c r="Q10" s="289">
        <v>11</v>
      </c>
      <c r="R10" s="449"/>
      <c r="S10" s="448"/>
      <c r="T10" s="290">
        <v>15</v>
      </c>
      <c r="U10" s="291">
        <v>13</v>
      </c>
      <c r="V10" s="452"/>
      <c r="W10" s="453"/>
      <c r="X10" s="288">
        <v>11</v>
      </c>
      <c r="Y10" s="289">
        <v>15</v>
      </c>
      <c r="Z10" s="449"/>
      <c r="AA10" s="448"/>
      <c r="AB10" s="288">
        <v>15</v>
      </c>
      <c r="AC10" s="289">
        <v>12</v>
      </c>
      <c r="AD10" s="449"/>
      <c r="AE10" s="448"/>
      <c r="AF10" s="288">
        <v>15</v>
      </c>
      <c r="AG10" s="289">
        <v>11</v>
      </c>
      <c r="AH10" s="449"/>
      <c r="AI10" s="448"/>
      <c r="AJ10" s="288">
        <v>15</v>
      </c>
      <c r="AK10" s="289">
        <v>8</v>
      </c>
      <c r="AL10" s="449"/>
      <c r="AM10" s="448"/>
      <c r="AN10" s="288">
        <v>15</v>
      </c>
      <c r="AO10" s="289">
        <v>11</v>
      </c>
      <c r="AP10" s="449"/>
      <c r="AQ10" s="448"/>
      <c r="AR10" s="288">
        <v>15</v>
      </c>
      <c r="AS10" s="289">
        <v>0</v>
      </c>
      <c r="AT10" s="449"/>
      <c r="AU10" s="448"/>
      <c r="AV10" s="288">
        <v>11</v>
      </c>
      <c r="AW10" s="289">
        <v>15</v>
      </c>
      <c r="AX10" s="449"/>
      <c r="AY10" s="448"/>
      <c r="AZ10"/>
      <c r="BA10" s="344"/>
      <c r="BB10" s="345"/>
      <c r="BC10"/>
      <c r="BD10" s="346"/>
      <c r="BE10" s="347"/>
      <c r="BF10"/>
      <c r="BG10" s="344"/>
      <c r="BH10" s="345"/>
      <c r="BI10" s="309"/>
      <c r="BJ10" s="344"/>
      <c r="BK10" s="345"/>
      <c r="BL10" s="310"/>
      <c r="BM10" s="353"/>
      <c r="BN10" s="353"/>
      <c r="BO10" s="353"/>
      <c r="BP10" s="353"/>
      <c r="BQ10" s="354"/>
      <c r="BR10" s="354"/>
      <c r="BS10" s="3"/>
      <c r="BT10" s="431"/>
      <c r="BU10" s="431"/>
      <c r="BV10" s="431"/>
      <c r="BW10" s="447"/>
      <c r="BX10" s="429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</row>
    <row r="11" spans="1:86" ht="9.9499999999999993" customHeight="1" thickTop="1" thickBot="1" x14ac:dyDescent="0.3">
      <c r="A11" s="26" t="s">
        <v>12</v>
      </c>
      <c r="B11" s="357"/>
      <c r="C11" s="357"/>
      <c r="D11" s="292">
        <f>I8</f>
        <v>13</v>
      </c>
      <c r="E11" s="293">
        <f>H8</f>
        <v>15</v>
      </c>
      <c r="F11" s="450"/>
      <c r="G11" s="451"/>
      <c r="H11" s="352"/>
      <c r="I11" s="352"/>
      <c r="J11" s="352"/>
      <c r="K11" s="352"/>
      <c r="L11" s="294"/>
      <c r="M11" s="295"/>
      <c r="N11" s="449"/>
      <c r="O11" s="448"/>
      <c r="P11" s="294"/>
      <c r="Q11" s="295"/>
      <c r="R11" s="449"/>
      <c r="S11" s="448"/>
      <c r="T11" s="296"/>
      <c r="U11" s="297"/>
      <c r="V11" s="452"/>
      <c r="W11" s="453"/>
      <c r="X11" s="294"/>
      <c r="Y11" s="295"/>
      <c r="Z11" s="449"/>
      <c r="AA11" s="448"/>
      <c r="AB11" s="294"/>
      <c r="AC11" s="295"/>
      <c r="AD11" s="449"/>
      <c r="AE11" s="448"/>
      <c r="AF11" s="294"/>
      <c r="AG11" s="295"/>
      <c r="AH11" s="449"/>
      <c r="AI11" s="448"/>
      <c r="AJ11" s="294"/>
      <c r="AK11" s="295"/>
      <c r="AL11" s="449"/>
      <c r="AM11" s="448"/>
      <c r="AN11" s="294"/>
      <c r="AO11" s="295"/>
      <c r="AP11" s="449"/>
      <c r="AQ11" s="448"/>
      <c r="AR11" s="294"/>
      <c r="AS11" s="295"/>
      <c r="AT11" s="449"/>
      <c r="AU11" s="448"/>
      <c r="AV11" s="294">
        <v>15</v>
      </c>
      <c r="AW11" s="295">
        <v>10</v>
      </c>
      <c r="AX11" s="449"/>
      <c r="AY11" s="448"/>
      <c r="AZ11"/>
      <c r="BA11" s="344"/>
      <c r="BB11" s="345"/>
      <c r="BC11"/>
      <c r="BD11" s="346"/>
      <c r="BE11" s="347"/>
      <c r="BF11"/>
      <c r="BG11" s="344"/>
      <c r="BH11" s="345"/>
      <c r="BI11" s="309"/>
      <c r="BJ11" s="344"/>
      <c r="BK11" s="345"/>
      <c r="BL11" s="310"/>
      <c r="BM11" s="353"/>
      <c r="BN11" s="353"/>
      <c r="BO11" s="353"/>
      <c r="BP11" s="353"/>
      <c r="BQ11" s="354"/>
      <c r="BR11" s="354"/>
      <c r="BS11" s="3"/>
      <c r="BT11" s="431"/>
      <c r="BU11" s="431"/>
      <c r="BV11" s="431"/>
      <c r="BW11" s="447"/>
      <c r="BX11" s="429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</row>
    <row r="12" spans="1:86" ht="9.9499999999999993" customHeight="1" thickTop="1" thickBot="1" x14ac:dyDescent="0.3">
      <c r="A12" s="4" t="s">
        <v>8</v>
      </c>
      <c r="B12" s="357" t="s">
        <v>15</v>
      </c>
      <c r="C12" s="357" t="s">
        <v>63</v>
      </c>
      <c r="D12" s="55">
        <f>M6</f>
        <v>15</v>
      </c>
      <c r="E12" s="56">
        <f>L6</f>
        <v>0</v>
      </c>
      <c r="F12" s="390">
        <f>O6</f>
        <v>2</v>
      </c>
      <c r="G12" s="391">
        <f>N6</f>
        <v>0</v>
      </c>
      <c r="H12" s="57">
        <f>M9</f>
        <v>15</v>
      </c>
      <c r="I12" s="58">
        <f>L9</f>
        <v>13</v>
      </c>
      <c r="J12" s="388">
        <f>O9</f>
        <v>2</v>
      </c>
      <c r="K12" s="389">
        <f>N9</f>
        <v>0</v>
      </c>
      <c r="L12" s="352" t="s">
        <v>60</v>
      </c>
      <c r="M12" s="352"/>
      <c r="N12" s="352"/>
      <c r="O12" s="352"/>
      <c r="P12" s="59">
        <v>15</v>
      </c>
      <c r="Q12" s="60">
        <v>14</v>
      </c>
      <c r="R12" s="392">
        <v>2</v>
      </c>
      <c r="S12" s="393">
        <v>0</v>
      </c>
      <c r="T12" s="59">
        <v>15</v>
      </c>
      <c r="U12" s="60">
        <v>9</v>
      </c>
      <c r="V12" s="392">
        <v>1</v>
      </c>
      <c r="W12" s="393">
        <v>2</v>
      </c>
      <c r="X12" s="57">
        <v>15</v>
      </c>
      <c r="Y12" s="58">
        <v>0</v>
      </c>
      <c r="Z12" s="388">
        <v>2</v>
      </c>
      <c r="AA12" s="389">
        <v>0</v>
      </c>
      <c r="AB12" s="57">
        <v>15</v>
      </c>
      <c r="AC12" s="58">
        <v>5</v>
      </c>
      <c r="AD12" s="388">
        <v>2</v>
      </c>
      <c r="AE12" s="389">
        <v>0</v>
      </c>
      <c r="AF12" s="57">
        <v>15</v>
      </c>
      <c r="AG12" s="58">
        <v>8</v>
      </c>
      <c r="AH12" s="388">
        <v>2</v>
      </c>
      <c r="AI12" s="389">
        <v>0</v>
      </c>
      <c r="AJ12" s="57">
        <v>15</v>
      </c>
      <c r="AK12" s="58">
        <v>6</v>
      </c>
      <c r="AL12" s="388">
        <v>2</v>
      </c>
      <c r="AM12" s="389">
        <v>0</v>
      </c>
      <c r="AN12" s="57">
        <v>15</v>
      </c>
      <c r="AO12" s="58">
        <v>1</v>
      </c>
      <c r="AP12" s="388">
        <v>2</v>
      </c>
      <c r="AQ12" s="389">
        <v>0</v>
      </c>
      <c r="AR12" s="57">
        <v>15</v>
      </c>
      <c r="AS12" s="58">
        <v>0</v>
      </c>
      <c r="AT12" s="388">
        <v>2</v>
      </c>
      <c r="AU12" s="389">
        <v>0</v>
      </c>
      <c r="AV12" s="57">
        <v>15</v>
      </c>
      <c r="AW12" s="58">
        <v>6</v>
      </c>
      <c r="AX12" s="388">
        <v>2</v>
      </c>
      <c r="AY12" s="389">
        <v>0</v>
      </c>
      <c r="AZ12"/>
      <c r="BA12" s="344">
        <v>32</v>
      </c>
      <c r="BB12" s="345"/>
      <c r="BC12"/>
      <c r="BD12" s="346">
        <f t="shared" ref="BD12" si="13">BG12+BJ12</f>
        <v>24</v>
      </c>
      <c r="BE12" s="347"/>
      <c r="BF12"/>
      <c r="BG12" s="344">
        <v>19</v>
      </c>
      <c r="BH12" s="345"/>
      <c r="BI12" s="309"/>
      <c r="BJ12" s="344">
        <v>5</v>
      </c>
      <c r="BK12" s="345"/>
      <c r="BL12" s="310"/>
      <c r="BM12" s="353">
        <f>SUM(D12:D14,H12:H14,P12:P14,T12:T14,X12:X14,AB12:AB14,AF12:AF14,AJ12:AJ14,AN12:AN14,AR12:AR14,AV12:AV14)</f>
        <v>335</v>
      </c>
      <c r="BN12" s="353"/>
      <c r="BO12" s="353">
        <f>SUM(E12:E14,I12:I14,Q12:Q14,U12:U14,Y12:Y14,AC12:AC14,AG12:AG14,AK12:AK14,AO12:AO14,AS12:AS14,AW12:AW14)</f>
        <v>138</v>
      </c>
      <c r="BP12" s="353"/>
      <c r="BQ12" s="354">
        <f>BM12-BO12</f>
        <v>197</v>
      </c>
      <c r="BR12" s="354"/>
      <c r="BS12" s="3"/>
      <c r="BT12" s="431">
        <f>BW12+BX12+BY12+BZ12+CA12+CB12+CC12+CD12+CE12+CF12+CG12+CH12</f>
        <v>10</v>
      </c>
      <c r="BU12" s="431"/>
      <c r="BV12" s="431"/>
      <c r="BW12" s="447" t="str">
        <f t="shared" ref="BW12" si="14">IF(F12-G12=2, "1",IF(F12-G12=1, "1",IF(F12-G12=-1,"0","0")))</f>
        <v>1</v>
      </c>
      <c r="BX12" s="430" t="str">
        <f t="shared" ref="BX12" si="15">IF(J12-K12=2, "1",IF(J12-K12=1, "1",IF(J12-K12=-1,"0","0")))</f>
        <v>1</v>
      </c>
      <c r="BY12" s="429" t="str">
        <f t="shared" ref="BY12" si="16">IF(N12-O12=2, "1",IF(N12-O12=1, "1",IF(N12-O12=-1,"0","0")))</f>
        <v>0</v>
      </c>
      <c r="BZ12" s="430" t="str">
        <f t="shared" ref="BZ12" si="17">IF(R12-S12=2, "1",IF(R12-S12=1, "1",IF(R12-S12=-1,"0","0")))</f>
        <v>1</v>
      </c>
      <c r="CA12" s="430" t="str">
        <f t="shared" ref="CA12" si="18">IF(V12-W12=2, "1",IF(V12-W12=1, "1",IF(V12-W12=-1,"0","0")))</f>
        <v>0</v>
      </c>
      <c r="CB12" s="430" t="str">
        <f t="shared" ref="CB12" si="19">IF(Z12-AA12=2, "1",IF(Z12-AA12=1, "1",IF(Z12-AA12=-1,"0","0")))</f>
        <v>1</v>
      </c>
      <c r="CC12" s="430" t="str">
        <f t="shared" ref="CC12" si="20">IF(AD12-AE12=2, "1",IF(AD12-AE12=1, "1",IF(AD12-AE12=-1,"0","0")))</f>
        <v>1</v>
      </c>
      <c r="CD12" s="430" t="str">
        <f t="shared" ref="CD12" si="21">IF(AH12-AI12=2, "1",IF(AH12-AI12=1, "1",IF(AH12-AI12=-1,"0","0")))</f>
        <v>1</v>
      </c>
      <c r="CE12" s="430" t="str">
        <f t="shared" ref="CE12" si="22">IF(AL12-AM12=2, "1",IF(AL12-AM12=1, "1",IF(AL12-AM12=-1,"0","0")))</f>
        <v>1</v>
      </c>
      <c r="CF12" s="430" t="str">
        <f t="shared" ref="CF12" si="23">IF(AP12-AQ12=2, "1",IF(AP12-AQ12=1, "1",IF(AP12-AQ12=-1,"0","0")))</f>
        <v>1</v>
      </c>
      <c r="CG12" s="430" t="str">
        <f t="shared" ref="CG12" si="24">IF(AT12-AU12=2, "1",IF(AT12-AU12=1, "1",IF(AT12-AU12=-1,"0","0")))</f>
        <v>1</v>
      </c>
      <c r="CH12" s="430" t="str">
        <f t="shared" ref="CH12" si="25">IF(AX12-AY12=2, "1",IF(AX12-AY12=1, "1",IF(AX12-AY12=-1,"0","0")))</f>
        <v>1</v>
      </c>
    </row>
    <row r="13" spans="1:86" ht="9.9499999999999993" customHeight="1" thickTop="1" thickBot="1" x14ac:dyDescent="0.3">
      <c r="A13" s="15" t="s">
        <v>11</v>
      </c>
      <c r="B13" s="357"/>
      <c r="C13" s="357"/>
      <c r="D13" s="61">
        <f>M7</f>
        <v>15</v>
      </c>
      <c r="E13" s="62">
        <f>L7</f>
        <v>0</v>
      </c>
      <c r="F13" s="390"/>
      <c r="G13" s="391"/>
      <c r="H13" s="63">
        <f>M10</f>
        <v>15</v>
      </c>
      <c r="I13" s="64">
        <f>L10</f>
        <v>13</v>
      </c>
      <c r="J13" s="388"/>
      <c r="K13" s="389"/>
      <c r="L13" s="352"/>
      <c r="M13" s="352"/>
      <c r="N13" s="352"/>
      <c r="O13" s="352"/>
      <c r="P13" s="65">
        <v>15</v>
      </c>
      <c r="Q13" s="66">
        <v>6</v>
      </c>
      <c r="R13" s="392"/>
      <c r="S13" s="393"/>
      <c r="T13" s="65">
        <v>9</v>
      </c>
      <c r="U13" s="66">
        <v>15</v>
      </c>
      <c r="V13" s="392"/>
      <c r="W13" s="393"/>
      <c r="X13" s="63">
        <v>15</v>
      </c>
      <c r="Y13" s="64">
        <v>0</v>
      </c>
      <c r="Z13" s="388"/>
      <c r="AA13" s="389"/>
      <c r="AB13" s="63">
        <v>15</v>
      </c>
      <c r="AC13" s="64">
        <v>6</v>
      </c>
      <c r="AD13" s="388"/>
      <c r="AE13" s="389"/>
      <c r="AF13" s="63">
        <v>15</v>
      </c>
      <c r="AG13" s="64">
        <v>6</v>
      </c>
      <c r="AH13" s="388"/>
      <c r="AI13" s="389"/>
      <c r="AJ13" s="63">
        <v>15</v>
      </c>
      <c r="AK13" s="64">
        <v>2</v>
      </c>
      <c r="AL13" s="388"/>
      <c r="AM13" s="389"/>
      <c r="AN13" s="63">
        <v>15</v>
      </c>
      <c r="AO13" s="64">
        <v>4</v>
      </c>
      <c r="AP13" s="388"/>
      <c r="AQ13" s="389"/>
      <c r="AR13" s="63">
        <v>15</v>
      </c>
      <c r="AS13" s="64">
        <v>0</v>
      </c>
      <c r="AT13" s="388"/>
      <c r="AU13" s="389"/>
      <c r="AV13" s="63">
        <v>15</v>
      </c>
      <c r="AW13" s="64">
        <v>9</v>
      </c>
      <c r="AX13" s="388"/>
      <c r="AY13" s="389"/>
      <c r="AZ13"/>
      <c r="BA13" s="344"/>
      <c r="BB13" s="345"/>
      <c r="BC13"/>
      <c r="BD13" s="346"/>
      <c r="BE13" s="347"/>
      <c r="BF13"/>
      <c r="BG13" s="344"/>
      <c r="BH13" s="345"/>
      <c r="BI13" s="309"/>
      <c r="BJ13" s="344"/>
      <c r="BK13" s="345"/>
      <c r="BL13" s="310"/>
      <c r="BM13" s="353"/>
      <c r="BN13" s="353"/>
      <c r="BO13" s="353"/>
      <c r="BP13" s="353"/>
      <c r="BQ13" s="354"/>
      <c r="BR13" s="354"/>
      <c r="BS13" s="3"/>
      <c r="BT13" s="431"/>
      <c r="BU13" s="431"/>
      <c r="BV13" s="431"/>
      <c r="BW13" s="447"/>
      <c r="BX13" s="430"/>
      <c r="BY13" s="429"/>
      <c r="BZ13" s="430"/>
      <c r="CA13" s="430"/>
      <c r="CB13" s="430"/>
      <c r="CC13" s="430"/>
      <c r="CD13" s="430"/>
      <c r="CE13" s="430"/>
      <c r="CF13" s="430"/>
      <c r="CG13" s="430"/>
      <c r="CH13" s="430"/>
    </row>
    <row r="14" spans="1:86" ht="9.9499999999999993" customHeight="1" thickTop="1" thickBot="1" x14ac:dyDescent="0.3">
      <c r="A14" s="26" t="s">
        <v>12</v>
      </c>
      <c r="B14" s="357"/>
      <c r="C14" s="357"/>
      <c r="D14" s="67">
        <f>M8</f>
        <v>0</v>
      </c>
      <c r="E14" s="68">
        <f>L8</f>
        <v>0</v>
      </c>
      <c r="F14" s="390"/>
      <c r="G14" s="391"/>
      <c r="H14" s="69">
        <f>M11</f>
        <v>0</v>
      </c>
      <c r="I14" s="70">
        <f>L11</f>
        <v>0</v>
      </c>
      <c r="J14" s="388"/>
      <c r="K14" s="389"/>
      <c r="L14" s="352"/>
      <c r="M14" s="352"/>
      <c r="N14" s="352"/>
      <c r="O14" s="352"/>
      <c r="P14" s="73"/>
      <c r="Q14" s="74"/>
      <c r="R14" s="392"/>
      <c r="S14" s="393"/>
      <c r="T14" s="73">
        <v>11</v>
      </c>
      <c r="U14" s="74">
        <v>15</v>
      </c>
      <c r="V14" s="392"/>
      <c r="W14" s="393"/>
      <c r="X14" s="71"/>
      <c r="Y14" s="72"/>
      <c r="Z14" s="388"/>
      <c r="AA14" s="389"/>
      <c r="AB14" s="71"/>
      <c r="AC14" s="72"/>
      <c r="AD14" s="388"/>
      <c r="AE14" s="389"/>
      <c r="AF14" s="71"/>
      <c r="AG14" s="72"/>
      <c r="AH14" s="388"/>
      <c r="AI14" s="389"/>
      <c r="AJ14" s="71"/>
      <c r="AK14" s="72"/>
      <c r="AL14" s="388"/>
      <c r="AM14" s="389"/>
      <c r="AN14" s="71"/>
      <c r="AO14" s="72"/>
      <c r="AP14" s="388"/>
      <c r="AQ14" s="389"/>
      <c r="AR14" s="71"/>
      <c r="AS14" s="72"/>
      <c r="AT14" s="388"/>
      <c r="AU14" s="389"/>
      <c r="AV14" s="71"/>
      <c r="AW14" s="72"/>
      <c r="AX14" s="388"/>
      <c r="AY14" s="389"/>
      <c r="AZ14"/>
      <c r="BA14" s="344"/>
      <c r="BB14" s="345"/>
      <c r="BC14"/>
      <c r="BD14" s="346"/>
      <c r="BE14" s="347"/>
      <c r="BF14"/>
      <c r="BG14" s="344"/>
      <c r="BH14" s="345"/>
      <c r="BI14" s="309"/>
      <c r="BJ14" s="344"/>
      <c r="BK14" s="345"/>
      <c r="BL14" s="310"/>
      <c r="BM14" s="353"/>
      <c r="BN14" s="353"/>
      <c r="BO14" s="353"/>
      <c r="BP14" s="353"/>
      <c r="BQ14" s="354"/>
      <c r="BR14" s="354"/>
      <c r="BS14" s="3"/>
      <c r="BT14" s="431"/>
      <c r="BU14" s="431"/>
      <c r="BV14" s="431"/>
      <c r="BW14" s="447"/>
      <c r="BX14" s="430"/>
      <c r="BY14" s="429"/>
      <c r="BZ14" s="430"/>
      <c r="CA14" s="430"/>
      <c r="CB14" s="430"/>
      <c r="CC14" s="430"/>
      <c r="CD14" s="430"/>
      <c r="CE14" s="430"/>
      <c r="CF14" s="430"/>
      <c r="CG14" s="430"/>
      <c r="CH14" s="430"/>
    </row>
    <row r="15" spans="1:86" ht="9.9499999999999993" customHeight="1" thickTop="1" thickBot="1" x14ac:dyDescent="0.3">
      <c r="A15" s="4" t="s">
        <v>8</v>
      </c>
      <c r="B15" s="357" t="s">
        <v>17</v>
      </c>
      <c r="C15" s="357" t="s">
        <v>64</v>
      </c>
      <c r="D15" s="75">
        <f>Q6</f>
        <v>0</v>
      </c>
      <c r="E15" s="76">
        <f>P6</f>
        <v>0</v>
      </c>
      <c r="F15" s="386">
        <f>S6</f>
        <v>0</v>
      </c>
      <c r="G15" s="387">
        <f>R6</f>
        <v>0</v>
      </c>
      <c r="H15" s="77">
        <f>Q9</f>
        <v>13</v>
      </c>
      <c r="I15" s="78">
        <f>P9</f>
        <v>15</v>
      </c>
      <c r="J15" s="359">
        <f>S9</f>
        <v>0</v>
      </c>
      <c r="K15" s="358">
        <f>R9</f>
        <v>2</v>
      </c>
      <c r="L15" s="79">
        <f>Q12</f>
        <v>14</v>
      </c>
      <c r="M15" s="78">
        <f>P12</f>
        <v>15</v>
      </c>
      <c r="N15" s="359">
        <f>S12</f>
        <v>0</v>
      </c>
      <c r="O15" s="358">
        <f>R12</f>
        <v>2</v>
      </c>
      <c r="P15" s="352" t="s">
        <v>60</v>
      </c>
      <c r="Q15" s="352"/>
      <c r="R15" s="352"/>
      <c r="S15" s="352"/>
      <c r="T15" s="80">
        <v>13</v>
      </c>
      <c r="U15" s="81">
        <v>15</v>
      </c>
      <c r="V15" s="384">
        <v>0</v>
      </c>
      <c r="W15" s="385">
        <v>2</v>
      </c>
      <c r="X15" s="77">
        <v>0</v>
      </c>
      <c r="Y15" s="78">
        <v>0</v>
      </c>
      <c r="Z15" s="359">
        <v>0</v>
      </c>
      <c r="AA15" s="358">
        <v>0</v>
      </c>
      <c r="AB15" s="77">
        <v>0</v>
      </c>
      <c r="AC15" s="78">
        <v>0</v>
      </c>
      <c r="AD15" s="359">
        <v>0</v>
      </c>
      <c r="AE15" s="358">
        <v>0</v>
      </c>
      <c r="AF15" s="80">
        <v>15</v>
      </c>
      <c r="AG15" s="81">
        <v>12</v>
      </c>
      <c r="AH15" s="384">
        <v>2</v>
      </c>
      <c r="AI15" s="385">
        <v>0</v>
      </c>
      <c r="AJ15" s="80">
        <v>0</v>
      </c>
      <c r="AK15" s="81">
        <v>15</v>
      </c>
      <c r="AL15" s="384">
        <v>0</v>
      </c>
      <c r="AM15" s="385">
        <v>2</v>
      </c>
      <c r="AN15" s="80">
        <v>15</v>
      </c>
      <c r="AO15" s="81">
        <v>6</v>
      </c>
      <c r="AP15" s="384">
        <v>2</v>
      </c>
      <c r="AQ15" s="385">
        <v>0</v>
      </c>
      <c r="AR15" s="77">
        <v>0</v>
      </c>
      <c r="AS15" s="78">
        <v>0</v>
      </c>
      <c r="AT15" s="359">
        <v>0</v>
      </c>
      <c r="AU15" s="358">
        <v>0</v>
      </c>
      <c r="AV15" s="77">
        <v>0</v>
      </c>
      <c r="AW15" s="78">
        <v>15</v>
      </c>
      <c r="AX15" s="359">
        <v>0</v>
      </c>
      <c r="AY15" s="358">
        <v>2</v>
      </c>
      <c r="AZ15"/>
      <c r="BA15" s="344">
        <v>42</v>
      </c>
      <c r="BB15" s="345"/>
      <c r="BC15"/>
      <c r="BD15" s="346">
        <f t="shared" ref="BD15" si="26">BG15+BJ15</f>
        <v>13</v>
      </c>
      <c r="BE15" s="347"/>
      <c r="BF15"/>
      <c r="BG15" s="344">
        <v>11</v>
      </c>
      <c r="BH15" s="345"/>
      <c r="BI15" s="309"/>
      <c r="BJ15" s="344">
        <v>2</v>
      </c>
      <c r="BK15" s="345"/>
      <c r="BL15" s="310"/>
      <c r="BM15" s="353">
        <f>SUM(D15:D17,H15:H17,L15:L17,T15:T17,X15:X17,AB15:AB17,AF15:AF17,AJ15:AJ17,AN15:AN17,AR15:AR17,AV15:AV17)</f>
        <v>130</v>
      </c>
      <c r="BN15" s="353"/>
      <c r="BO15" s="353">
        <f>SUM(E15:E17,I15:I17,M15:M17,U15:U17,Y15:Y17,AC15:AC17,AG15:AG17,AK15:AK17,AO15:AO17,AS15:AS17,AW15:AW17)</f>
        <v>184</v>
      </c>
      <c r="BP15" s="353"/>
      <c r="BQ15" s="354">
        <f>BM15-BO15</f>
        <v>-54</v>
      </c>
      <c r="BR15" s="354"/>
      <c r="BS15" s="3"/>
      <c r="BT15" s="431">
        <f>BW15+BX15+BY15+BZ15+CA15+CB15+CC15+CD15+CE15+CF15+CG15+CH15</f>
        <v>2</v>
      </c>
      <c r="BU15" s="431"/>
      <c r="BV15" s="431"/>
      <c r="BW15" s="447" t="str">
        <f t="shared" ref="BW15" si="27">IF(F15-G15=2, "1",IF(F15-G15=1, "1",IF(F15-G15=-1,"0","0")))</f>
        <v>0</v>
      </c>
      <c r="BX15" s="430" t="str">
        <f t="shared" ref="BX15" si="28">IF(J15-K15=2, "1",IF(J15-K15=1, "1",IF(J15-K15=-1,"0","0")))</f>
        <v>0</v>
      </c>
      <c r="BY15" s="430" t="str">
        <f t="shared" ref="BY15" si="29">IF(N15-O15=2, "1",IF(N15-O15=1, "1",IF(N15-O15=-1,"0","0")))</f>
        <v>0</v>
      </c>
      <c r="BZ15" s="429" t="str">
        <f t="shared" ref="BZ15" si="30">IF(R15-S15=2, "1",IF(R15-S15=1, "1",IF(R15-S15=-1,"0","0")))</f>
        <v>0</v>
      </c>
      <c r="CA15" s="430" t="str">
        <f t="shared" ref="CA15" si="31">IF(V15-W15=2, "1",IF(V15-W15=1, "1",IF(V15-W15=-1,"0","0")))</f>
        <v>0</v>
      </c>
      <c r="CB15" s="430" t="str">
        <f t="shared" ref="CB15" si="32">IF(Z15-AA15=2, "1",IF(Z15-AA15=1, "1",IF(Z15-AA15=-1,"0","0")))</f>
        <v>0</v>
      </c>
      <c r="CC15" s="430" t="str">
        <f t="shared" ref="CC15" si="33">IF(AD15-AE15=2, "1",IF(AD15-AE15=1, "1",IF(AD15-AE15=-1,"0","0")))</f>
        <v>0</v>
      </c>
      <c r="CD15" s="430" t="str">
        <f t="shared" ref="CD15" si="34">IF(AH15-AI15=2, "1",IF(AH15-AI15=1, "1",IF(AH15-AI15=-1,"0","0")))</f>
        <v>1</v>
      </c>
      <c r="CE15" s="430" t="str">
        <f t="shared" ref="CE15" si="35">IF(AL15-AM15=2, "1",IF(AL15-AM15=1, "1",IF(AL15-AM15=-1,"0","0")))</f>
        <v>0</v>
      </c>
      <c r="CF15" s="430" t="str">
        <f t="shared" ref="CF15" si="36">IF(AP15-AQ15=2, "1",IF(AP15-AQ15=1, "1",IF(AP15-AQ15=-1,"0","0")))</f>
        <v>1</v>
      </c>
      <c r="CG15" s="430" t="str">
        <f t="shared" ref="CG15" si="37">IF(AT15-AU15=2, "1",IF(AT15-AU15=1, "1",IF(AT15-AU15=-1,"0","0")))</f>
        <v>0</v>
      </c>
      <c r="CH15" s="430" t="str">
        <f t="shared" ref="CH15" si="38">IF(AX15-AY15=2, "1",IF(AX15-AY15=1, "1",IF(AX15-AY15=-1,"0","0")))</f>
        <v>0</v>
      </c>
    </row>
    <row r="16" spans="1:86" ht="9.9499999999999993" customHeight="1" thickTop="1" thickBot="1" x14ac:dyDescent="0.3">
      <c r="A16" s="15" t="s">
        <v>11</v>
      </c>
      <c r="B16" s="357"/>
      <c r="C16" s="357"/>
      <c r="D16" s="82">
        <f>Q7</f>
        <v>0</v>
      </c>
      <c r="E16" s="83">
        <f>P7</f>
        <v>0</v>
      </c>
      <c r="F16" s="386"/>
      <c r="G16" s="387"/>
      <c r="H16" s="84">
        <f>Q10</f>
        <v>11</v>
      </c>
      <c r="I16" s="85">
        <f>P10</f>
        <v>15</v>
      </c>
      <c r="J16" s="359"/>
      <c r="K16" s="358"/>
      <c r="L16" s="86">
        <f>Q13</f>
        <v>6</v>
      </c>
      <c r="M16" s="85">
        <f>P13</f>
        <v>15</v>
      </c>
      <c r="N16" s="359"/>
      <c r="O16" s="358"/>
      <c r="P16" s="352"/>
      <c r="Q16" s="352"/>
      <c r="R16" s="352"/>
      <c r="S16" s="352"/>
      <c r="T16" s="87">
        <v>13</v>
      </c>
      <c r="U16" s="88">
        <v>15</v>
      </c>
      <c r="V16" s="384"/>
      <c r="W16" s="385"/>
      <c r="X16" s="84">
        <v>0</v>
      </c>
      <c r="Y16" s="85">
        <v>0</v>
      </c>
      <c r="Z16" s="359"/>
      <c r="AA16" s="358"/>
      <c r="AB16" s="84">
        <v>0</v>
      </c>
      <c r="AC16" s="85">
        <v>0</v>
      </c>
      <c r="AD16" s="359"/>
      <c r="AE16" s="358"/>
      <c r="AF16" s="87">
        <v>15</v>
      </c>
      <c r="AG16" s="88">
        <v>8</v>
      </c>
      <c r="AH16" s="384"/>
      <c r="AI16" s="385"/>
      <c r="AJ16" s="87">
        <v>0</v>
      </c>
      <c r="AK16" s="88">
        <v>15</v>
      </c>
      <c r="AL16" s="384"/>
      <c r="AM16" s="385"/>
      <c r="AN16" s="87">
        <v>15</v>
      </c>
      <c r="AO16" s="88">
        <v>8</v>
      </c>
      <c r="AP16" s="384"/>
      <c r="AQ16" s="385"/>
      <c r="AR16" s="84">
        <v>0</v>
      </c>
      <c r="AS16" s="85">
        <v>0</v>
      </c>
      <c r="AT16" s="359"/>
      <c r="AU16" s="358"/>
      <c r="AV16" s="84">
        <v>0</v>
      </c>
      <c r="AW16" s="85">
        <v>15</v>
      </c>
      <c r="AX16" s="359"/>
      <c r="AY16" s="358"/>
      <c r="AZ16"/>
      <c r="BA16" s="344"/>
      <c r="BB16" s="345"/>
      <c r="BC16"/>
      <c r="BD16" s="346"/>
      <c r="BE16" s="347"/>
      <c r="BF16"/>
      <c r="BG16" s="344"/>
      <c r="BH16" s="345"/>
      <c r="BI16" s="309"/>
      <c r="BJ16" s="344"/>
      <c r="BK16" s="345"/>
      <c r="BL16" s="310"/>
      <c r="BM16" s="353"/>
      <c r="BN16" s="353"/>
      <c r="BO16" s="353"/>
      <c r="BP16" s="353"/>
      <c r="BQ16" s="354"/>
      <c r="BR16" s="354"/>
      <c r="BS16" s="3"/>
      <c r="BT16" s="431"/>
      <c r="BU16" s="431"/>
      <c r="BV16" s="431"/>
      <c r="BW16" s="447"/>
      <c r="BX16" s="430"/>
      <c r="BY16" s="430"/>
      <c r="BZ16" s="429"/>
      <c r="CA16" s="430"/>
      <c r="CB16" s="430"/>
      <c r="CC16" s="430"/>
      <c r="CD16" s="430"/>
      <c r="CE16" s="430"/>
      <c r="CF16" s="430"/>
      <c r="CG16" s="430"/>
      <c r="CH16" s="430"/>
    </row>
    <row r="17" spans="1:86" ht="9.9499999999999993" customHeight="1" thickTop="1" thickBot="1" x14ac:dyDescent="0.3">
      <c r="A17" s="26" t="s">
        <v>12</v>
      </c>
      <c r="B17" s="357"/>
      <c r="C17" s="357"/>
      <c r="D17" s="89">
        <f>Q8</f>
        <v>0</v>
      </c>
      <c r="E17" s="90">
        <f>P8</f>
        <v>0</v>
      </c>
      <c r="F17" s="386"/>
      <c r="G17" s="387"/>
      <c r="H17" s="91">
        <f>Q11</f>
        <v>0</v>
      </c>
      <c r="I17" s="92">
        <f>P11</f>
        <v>0</v>
      </c>
      <c r="J17" s="359"/>
      <c r="K17" s="358"/>
      <c r="L17" s="93">
        <f>Q14</f>
        <v>0</v>
      </c>
      <c r="M17" s="92">
        <f>P14</f>
        <v>0</v>
      </c>
      <c r="N17" s="359"/>
      <c r="O17" s="358"/>
      <c r="P17" s="352"/>
      <c r="Q17" s="352"/>
      <c r="R17" s="352"/>
      <c r="S17" s="352"/>
      <c r="T17" s="94"/>
      <c r="U17" s="95"/>
      <c r="V17" s="384"/>
      <c r="W17" s="385"/>
      <c r="X17" s="91"/>
      <c r="Y17" s="92"/>
      <c r="Z17" s="359"/>
      <c r="AA17" s="358"/>
      <c r="AB17" s="91"/>
      <c r="AC17" s="92"/>
      <c r="AD17" s="359"/>
      <c r="AE17" s="358"/>
      <c r="AF17" s="94"/>
      <c r="AG17" s="95"/>
      <c r="AH17" s="384"/>
      <c r="AI17" s="385"/>
      <c r="AJ17" s="94"/>
      <c r="AK17" s="95"/>
      <c r="AL17" s="384"/>
      <c r="AM17" s="385"/>
      <c r="AN17" s="94"/>
      <c r="AO17" s="95"/>
      <c r="AP17" s="384"/>
      <c r="AQ17" s="385"/>
      <c r="AR17" s="91"/>
      <c r="AS17" s="92"/>
      <c r="AT17" s="359"/>
      <c r="AU17" s="358"/>
      <c r="AV17" s="91"/>
      <c r="AW17" s="92"/>
      <c r="AX17" s="359"/>
      <c r="AY17" s="358"/>
      <c r="AZ17"/>
      <c r="BA17" s="344"/>
      <c r="BB17" s="345"/>
      <c r="BC17"/>
      <c r="BD17" s="346"/>
      <c r="BE17" s="347"/>
      <c r="BF17"/>
      <c r="BG17" s="344"/>
      <c r="BH17" s="345"/>
      <c r="BI17" s="309"/>
      <c r="BJ17" s="344"/>
      <c r="BK17" s="345"/>
      <c r="BL17" s="310"/>
      <c r="BM17" s="353"/>
      <c r="BN17" s="353"/>
      <c r="BO17" s="353"/>
      <c r="BP17" s="353"/>
      <c r="BQ17" s="354"/>
      <c r="BR17" s="354"/>
      <c r="BS17" s="3"/>
      <c r="BT17" s="431"/>
      <c r="BU17" s="431"/>
      <c r="BV17" s="431"/>
      <c r="BW17" s="447"/>
      <c r="BX17" s="430"/>
      <c r="BY17" s="430"/>
      <c r="BZ17" s="429"/>
      <c r="CA17" s="430"/>
      <c r="CB17" s="430"/>
      <c r="CC17" s="430"/>
      <c r="CD17" s="430"/>
      <c r="CE17" s="430"/>
      <c r="CF17" s="430"/>
      <c r="CG17" s="430"/>
      <c r="CH17" s="430"/>
    </row>
    <row r="18" spans="1:86" ht="9.9499999999999993" customHeight="1" thickTop="1" thickBot="1" x14ac:dyDescent="0.3">
      <c r="A18" s="4" t="s">
        <v>8</v>
      </c>
      <c r="B18" s="357" t="s">
        <v>19</v>
      </c>
      <c r="C18" s="357" t="s">
        <v>65</v>
      </c>
      <c r="D18" s="298">
        <f>U6</f>
        <v>15</v>
      </c>
      <c r="E18" s="227">
        <f>T6</f>
        <v>13</v>
      </c>
      <c r="F18" s="438">
        <f>W6</f>
        <v>2</v>
      </c>
      <c r="G18" s="439">
        <f>V6</f>
        <v>0</v>
      </c>
      <c r="H18" s="299">
        <f>U9</f>
        <v>13</v>
      </c>
      <c r="I18" s="300">
        <f>T9</f>
        <v>15</v>
      </c>
      <c r="J18" s="438">
        <f>W9</f>
        <v>0</v>
      </c>
      <c r="K18" s="439">
        <f>V9</f>
        <v>2</v>
      </c>
      <c r="L18" s="226">
        <f>U12</f>
        <v>9</v>
      </c>
      <c r="M18" s="227">
        <f>T12</f>
        <v>15</v>
      </c>
      <c r="N18" s="438">
        <f>W12</f>
        <v>2</v>
      </c>
      <c r="O18" s="439">
        <f>V12</f>
        <v>1</v>
      </c>
      <c r="P18" s="226">
        <f>U15</f>
        <v>15</v>
      </c>
      <c r="Q18" s="227">
        <f>T15</f>
        <v>13</v>
      </c>
      <c r="R18" s="438">
        <f>W15</f>
        <v>2</v>
      </c>
      <c r="S18" s="439">
        <f>V15</f>
        <v>0</v>
      </c>
      <c r="T18" s="352" t="s">
        <v>60</v>
      </c>
      <c r="U18" s="352"/>
      <c r="V18" s="352"/>
      <c r="W18" s="352"/>
      <c r="X18" s="226">
        <v>15</v>
      </c>
      <c r="Y18" s="227">
        <v>0</v>
      </c>
      <c r="Z18" s="438">
        <v>2</v>
      </c>
      <c r="AA18" s="439">
        <v>0</v>
      </c>
      <c r="AB18" s="226">
        <v>15</v>
      </c>
      <c r="AC18" s="227">
        <v>0</v>
      </c>
      <c r="AD18" s="438">
        <v>2</v>
      </c>
      <c r="AE18" s="439">
        <v>0</v>
      </c>
      <c r="AF18" s="226">
        <v>15</v>
      </c>
      <c r="AG18" s="227">
        <v>6</v>
      </c>
      <c r="AH18" s="438">
        <v>2</v>
      </c>
      <c r="AI18" s="439">
        <v>0</v>
      </c>
      <c r="AJ18" s="226">
        <v>0</v>
      </c>
      <c r="AK18" s="227">
        <v>15</v>
      </c>
      <c r="AL18" s="438">
        <v>0</v>
      </c>
      <c r="AM18" s="439">
        <v>2</v>
      </c>
      <c r="AN18" s="226">
        <v>15</v>
      </c>
      <c r="AO18" s="227">
        <v>13</v>
      </c>
      <c r="AP18" s="438">
        <v>2</v>
      </c>
      <c r="AQ18" s="439">
        <v>0</v>
      </c>
      <c r="AR18" s="226">
        <v>15</v>
      </c>
      <c r="AS18" s="227">
        <v>0</v>
      </c>
      <c r="AT18" s="438">
        <v>2</v>
      </c>
      <c r="AU18" s="439">
        <v>0</v>
      </c>
      <c r="AV18" s="226">
        <v>15</v>
      </c>
      <c r="AW18" s="227">
        <v>7</v>
      </c>
      <c r="AX18" s="438">
        <v>2</v>
      </c>
      <c r="AY18" s="439">
        <v>1</v>
      </c>
      <c r="AZ18"/>
      <c r="BA18" s="344">
        <v>34</v>
      </c>
      <c r="BB18" s="345"/>
      <c r="BC18"/>
      <c r="BD18" s="346">
        <f t="shared" ref="BD18" si="39">BG18+BJ18</f>
        <v>23</v>
      </c>
      <c r="BE18" s="347"/>
      <c r="BF18"/>
      <c r="BG18" s="344">
        <v>18</v>
      </c>
      <c r="BH18" s="345"/>
      <c r="BI18" s="309"/>
      <c r="BJ18" s="344">
        <v>5</v>
      </c>
      <c r="BK18" s="345"/>
      <c r="BL18" s="310"/>
      <c r="BM18" s="353">
        <f>SUM(D18:D20,H18:H20,L18:L20,P18:P20,X18:X20,AB18:AB20,AF18:AF20,AJ18:AJ20,AN18:AN20,AR18:AR20,AV18:AV20)</f>
        <v>316</v>
      </c>
      <c r="BN18" s="353"/>
      <c r="BO18" s="353">
        <f>SUM(E18:E20,I18:I20,M18:M20,Q18:Q20,Y18:Y20,AC18:AC20,AG18:AG20,AK18:AK20,AO18:AO20,AS18:AS20,AW18:AW20)</f>
        <v>222</v>
      </c>
      <c r="BP18" s="353"/>
      <c r="BQ18" s="354">
        <f>BM18-BO18</f>
        <v>94</v>
      </c>
      <c r="BR18" s="354"/>
      <c r="BS18" s="3"/>
      <c r="BT18" s="431">
        <f>BW18+BX18+BY18+BZ18+CA18+CB18+CC18+CD18+CE18+CF18+CG18+CH18</f>
        <v>9</v>
      </c>
      <c r="BU18" s="431"/>
      <c r="BV18" s="431"/>
      <c r="BW18" s="447" t="str">
        <f t="shared" ref="BW18" si="40">IF(F18-G18=2, "1",IF(F18-G18=1, "1",IF(F18-G18=-1,"0","0")))</f>
        <v>1</v>
      </c>
      <c r="BX18" s="430" t="str">
        <f t="shared" ref="BX18" si="41">IF(J18-K18=2, "1",IF(J18-K18=1, "1",IF(J18-K18=-1,"0","0")))</f>
        <v>0</v>
      </c>
      <c r="BY18" s="430" t="str">
        <f t="shared" ref="BY18" si="42">IF(N18-O18=2, "1",IF(N18-O18=1, "1",IF(N18-O18=-1,"0","0")))</f>
        <v>1</v>
      </c>
      <c r="BZ18" s="430" t="str">
        <f t="shared" ref="BZ18" si="43">IF(R18-S18=2, "1",IF(R18-S18=1, "1",IF(R18-S18=-1,"0","0")))</f>
        <v>1</v>
      </c>
      <c r="CA18" s="429" t="str">
        <f t="shared" ref="CA18" si="44">IF(V18-W18=2, "1",IF(V18-W18=1, "1",IF(V18-W18=-1,"0","0")))</f>
        <v>0</v>
      </c>
      <c r="CB18" s="430" t="str">
        <f t="shared" ref="CB18" si="45">IF(Z18-AA18=2, "1",IF(Z18-AA18=1, "1",IF(Z18-AA18=-1,"0","0")))</f>
        <v>1</v>
      </c>
      <c r="CC18" s="430" t="str">
        <f t="shared" ref="CC18" si="46">IF(AD18-AE18=2, "1",IF(AD18-AE18=1, "1",IF(AD18-AE18=-1,"0","0")))</f>
        <v>1</v>
      </c>
      <c r="CD18" s="430" t="str">
        <f t="shared" ref="CD18" si="47">IF(AH18-AI18=2, "1",IF(AH18-AI18=1, "1",IF(AH18-AI18=-1,"0","0")))</f>
        <v>1</v>
      </c>
      <c r="CE18" s="430" t="str">
        <f t="shared" ref="CE18" si="48">IF(AL18-AM18=2, "1",IF(AL18-AM18=1, "1",IF(AL18-AM18=-1,"0","0")))</f>
        <v>0</v>
      </c>
      <c r="CF18" s="430" t="str">
        <f t="shared" ref="CF18" si="49">IF(AP18-AQ18=2, "1",IF(AP18-AQ18=1, "1",IF(AP18-AQ18=-1,"0","0")))</f>
        <v>1</v>
      </c>
      <c r="CG18" s="430" t="str">
        <f t="shared" ref="CG18" si="50">IF(AT18-AU18=2, "1",IF(AT18-AU18=1, "1",IF(AT18-AU18=-1,"0","0")))</f>
        <v>1</v>
      </c>
      <c r="CH18" s="430" t="str">
        <f t="shared" ref="CH18" si="51">IF(AX18-AY18=2, "1",IF(AX18-AY18=1, "1",IF(AX18-AY18=-1,"0","0")))</f>
        <v>1</v>
      </c>
    </row>
    <row r="19" spans="1:86" ht="9.9499999999999993" customHeight="1" thickTop="1" thickBot="1" x14ac:dyDescent="0.3">
      <c r="A19" s="15" t="s">
        <v>11</v>
      </c>
      <c r="B19" s="357"/>
      <c r="C19" s="357"/>
      <c r="D19" s="301">
        <f>U7</f>
        <v>15</v>
      </c>
      <c r="E19" s="235">
        <f>T7</f>
        <v>9</v>
      </c>
      <c r="F19" s="438"/>
      <c r="G19" s="439"/>
      <c r="H19" s="234">
        <f>U10</f>
        <v>13</v>
      </c>
      <c r="I19" s="235">
        <f>T10</f>
        <v>15</v>
      </c>
      <c r="J19" s="438"/>
      <c r="K19" s="439"/>
      <c r="L19" s="234">
        <f>U13</f>
        <v>15</v>
      </c>
      <c r="M19" s="235">
        <f>T13</f>
        <v>9</v>
      </c>
      <c r="N19" s="438"/>
      <c r="O19" s="439"/>
      <c r="P19" s="234">
        <f>U16</f>
        <v>15</v>
      </c>
      <c r="Q19" s="235">
        <f>T16</f>
        <v>13</v>
      </c>
      <c r="R19" s="438"/>
      <c r="S19" s="439"/>
      <c r="T19" s="352"/>
      <c r="U19" s="352"/>
      <c r="V19" s="352"/>
      <c r="W19" s="352"/>
      <c r="X19" s="234">
        <v>15</v>
      </c>
      <c r="Y19" s="235">
        <v>0</v>
      </c>
      <c r="Z19" s="438"/>
      <c r="AA19" s="439"/>
      <c r="AB19" s="234">
        <v>15</v>
      </c>
      <c r="AC19" s="235">
        <v>0</v>
      </c>
      <c r="AD19" s="438"/>
      <c r="AE19" s="439"/>
      <c r="AF19" s="234">
        <v>15</v>
      </c>
      <c r="AG19" s="235">
        <v>11</v>
      </c>
      <c r="AH19" s="438"/>
      <c r="AI19" s="439"/>
      <c r="AJ19" s="234">
        <v>0</v>
      </c>
      <c r="AK19" s="235">
        <v>15</v>
      </c>
      <c r="AL19" s="438"/>
      <c r="AM19" s="439"/>
      <c r="AN19" s="234">
        <v>15</v>
      </c>
      <c r="AO19" s="235">
        <v>13</v>
      </c>
      <c r="AP19" s="438"/>
      <c r="AQ19" s="439"/>
      <c r="AR19" s="234">
        <v>15</v>
      </c>
      <c r="AS19" s="235">
        <v>0</v>
      </c>
      <c r="AT19" s="438"/>
      <c r="AU19" s="439"/>
      <c r="AV19" s="234">
        <v>11</v>
      </c>
      <c r="AW19" s="235">
        <v>15</v>
      </c>
      <c r="AX19" s="438"/>
      <c r="AY19" s="439"/>
      <c r="AZ19"/>
      <c r="BA19" s="344"/>
      <c r="BB19" s="345"/>
      <c r="BC19"/>
      <c r="BD19" s="346"/>
      <c r="BE19" s="347"/>
      <c r="BF19"/>
      <c r="BG19" s="344"/>
      <c r="BH19" s="345"/>
      <c r="BI19" s="309"/>
      <c r="BJ19" s="344"/>
      <c r="BK19" s="345"/>
      <c r="BL19" s="310"/>
      <c r="BM19" s="353"/>
      <c r="BN19" s="353"/>
      <c r="BO19" s="353"/>
      <c r="BP19" s="353"/>
      <c r="BQ19" s="354"/>
      <c r="BR19" s="354"/>
      <c r="BS19" s="3"/>
      <c r="BT19" s="431"/>
      <c r="BU19" s="431"/>
      <c r="BV19" s="431"/>
      <c r="BW19" s="447"/>
      <c r="BX19" s="430"/>
      <c r="BY19" s="430"/>
      <c r="BZ19" s="430"/>
      <c r="CA19" s="429"/>
      <c r="CB19" s="430"/>
      <c r="CC19" s="430"/>
      <c r="CD19" s="430"/>
      <c r="CE19" s="430"/>
      <c r="CF19" s="430"/>
      <c r="CG19" s="430"/>
      <c r="CH19" s="430"/>
    </row>
    <row r="20" spans="1:86" ht="9.9499999999999993" customHeight="1" thickTop="1" thickBot="1" x14ac:dyDescent="0.3">
      <c r="A20" s="26" t="s">
        <v>12</v>
      </c>
      <c r="B20" s="357"/>
      <c r="C20" s="357"/>
      <c r="D20" s="302">
        <f>U8</f>
        <v>0</v>
      </c>
      <c r="E20" s="243">
        <f>T8</f>
        <v>0</v>
      </c>
      <c r="F20" s="438"/>
      <c r="G20" s="439"/>
      <c r="H20" s="303">
        <f>U11</f>
        <v>0</v>
      </c>
      <c r="I20" s="304">
        <f>T11</f>
        <v>0</v>
      </c>
      <c r="J20" s="438"/>
      <c r="K20" s="439"/>
      <c r="L20" s="242">
        <f>U14</f>
        <v>15</v>
      </c>
      <c r="M20" s="243">
        <f>T14</f>
        <v>11</v>
      </c>
      <c r="N20" s="438"/>
      <c r="O20" s="439"/>
      <c r="P20" s="303">
        <f>U17</f>
        <v>0</v>
      </c>
      <c r="Q20" s="304">
        <f>T17</f>
        <v>0</v>
      </c>
      <c r="R20" s="438"/>
      <c r="S20" s="439"/>
      <c r="T20" s="352"/>
      <c r="U20" s="352"/>
      <c r="V20" s="352"/>
      <c r="W20" s="352"/>
      <c r="X20" s="242"/>
      <c r="Y20" s="243"/>
      <c r="Z20" s="438"/>
      <c r="AA20" s="439"/>
      <c r="AB20" s="242"/>
      <c r="AC20" s="243"/>
      <c r="AD20" s="438"/>
      <c r="AE20" s="439"/>
      <c r="AF20" s="242"/>
      <c r="AG20" s="243"/>
      <c r="AH20" s="438"/>
      <c r="AI20" s="439"/>
      <c r="AJ20" s="242"/>
      <c r="AK20" s="243"/>
      <c r="AL20" s="438"/>
      <c r="AM20" s="439"/>
      <c r="AN20" s="242"/>
      <c r="AO20" s="243"/>
      <c r="AP20" s="438"/>
      <c r="AQ20" s="439"/>
      <c r="AR20" s="242"/>
      <c r="AS20" s="243"/>
      <c r="AT20" s="438"/>
      <c r="AU20" s="439"/>
      <c r="AV20" s="242">
        <v>15</v>
      </c>
      <c r="AW20" s="243">
        <v>14</v>
      </c>
      <c r="AX20" s="438"/>
      <c r="AY20" s="439"/>
      <c r="AZ20"/>
      <c r="BA20" s="344"/>
      <c r="BB20" s="345"/>
      <c r="BC20"/>
      <c r="BD20" s="346"/>
      <c r="BE20" s="347"/>
      <c r="BF20"/>
      <c r="BG20" s="344"/>
      <c r="BH20" s="345"/>
      <c r="BI20" s="309"/>
      <c r="BJ20" s="344"/>
      <c r="BK20" s="345"/>
      <c r="BL20" s="310"/>
      <c r="BM20" s="353"/>
      <c r="BN20" s="353"/>
      <c r="BO20" s="353"/>
      <c r="BP20" s="353"/>
      <c r="BQ20" s="354"/>
      <c r="BR20" s="354"/>
      <c r="BS20" s="3"/>
      <c r="BT20" s="431"/>
      <c r="BU20" s="431"/>
      <c r="BV20" s="431"/>
      <c r="BW20" s="447"/>
      <c r="BX20" s="430"/>
      <c r="BY20" s="430"/>
      <c r="BZ20" s="430"/>
      <c r="CA20" s="429"/>
      <c r="CB20" s="430"/>
      <c r="CC20" s="430"/>
      <c r="CD20" s="430"/>
      <c r="CE20" s="430"/>
      <c r="CF20" s="430"/>
      <c r="CG20" s="430"/>
      <c r="CH20" s="430"/>
    </row>
    <row r="21" spans="1:86" ht="9.9499999999999993" customHeight="1" thickTop="1" thickBot="1" x14ac:dyDescent="0.3">
      <c r="A21" s="4" t="s">
        <v>8</v>
      </c>
      <c r="B21" s="357" t="s">
        <v>21</v>
      </c>
      <c r="C21" s="357" t="s">
        <v>66</v>
      </c>
      <c r="D21" s="115">
        <f>Y6</f>
        <v>0</v>
      </c>
      <c r="E21" s="116">
        <f>X6</f>
        <v>0</v>
      </c>
      <c r="F21" s="378">
        <f>AA6</f>
        <v>0</v>
      </c>
      <c r="G21" s="379">
        <f>Z6</f>
        <v>0</v>
      </c>
      <c r="H21" s="117">
        <f>Y9</f>
        <v>15</v>
      </c>
      <c r="I21" s="116">
        <f>X9</f>
        <v>11</v>
      </c>
      <c r="J21" s="378">
        <f>AA9</f>
        <v>2</v>
      </c>
      <c r="K21" s="379">
        <f>Z9</f>
        <v>0</v>
      </c>
      <c r="L21" s="115">
        <f>Y12</f>
        <v>0</v>
      </c>
      <c r="M21" s="116">
        <f>X12</f>
        <v>15</v>
      </c>
      <c r="N21" s="378">
        <f>AA12</f>
        <v>0</v>
      </c>
      <c r="O21" s="379">
        <f>Z12</f>
        <v>2</v>
      </c>
      <c r="P21" s="117">
        <f>Y15</f>
        <v>0</v>
      </c>
      <c r="Q21" s="116">
        <f>X15</f>
        <v>0</v>
      </c>
      <c r="R21" s="378">
        <f>AA15</f>
        <v>0</v>
      </c>
      <c r="S21" s="379">
        <f>Z15</f>
        <v>0</v>
      </c>
      <c r="T21" s="115">
        <f>Y18</f>
        <v>0</v>
      </c>
      <c r="U21" s="116">
        <f>X18</f>
        <v>15</v>
      </c>
      <c r="V21" s="378">
        <f>AA18</f>
        <v>0</v>
      </c>
      <c r="W21" s="379">
        <f>Z18</f>
        <v>2</v>
      </c>
      <c r="X21" s="352" t="s">
        <v>60</v>
      </c>
      <c r="Y21" s="352"/>
      <c r="Z21" s="352"/>
      <c r="AA21" s="352"/>
      <c r="AB21" s="117">
        <v>15</v>
      </c>
      <c r="AC21" s="116">
        <v>8</v>
      </c>
      <c r="AD21" s="378">
        <v>2</v>
      </c>
      <c r="AE21" s="379">
        <v>0</v>
      </c>
      <c r="AF21" s="117">
        <v>15</v>
      </c>
      <c r="AG21" s="116">
        <v>3</v>
      </c>
      <c r="AH21" s="378">
        <v>2</v>
      </c>
      <c r="AI21" s="379">
        <v>0</v>
      </c>
      <c r="AJ21" s="117">
        <v>15</v>
      </c>
      <c r="AK21" s="116">
        <v>10</v>
      </c>
      <c r="AL21" s="378">
        <v>2</v>
      </c>
      <c r="AM21" s="379">
        <v>0</v>
      </c>
      <c r="AN21" s="117">
        <v>15</v>
      </c>
      <c r="AO21" s="116">
        <v>4</v>
      </c>
      <c r="AP21" s="378">
        <v>2</v>
      </c>
      <c r="AQ21" s="379">
        <v>0</v>
      </c>
      <c r="AR21" s="117">
        <v>0</v>
      </c>
      <c r="AS21" s="116">
        <v>0</v>
      </c>
      <c r="AT21" s="378">
        <v>0</v>
      </c>
      <c r="AU21" s="379">
        <v>0</v>
      </c>
      <c r="AV21" s="117">
        <v>15</v>
      </c>
      <c r="AW21" s="116">
        <v>11</v>
      </c>
      <c r="AX21" s="378">
        <v>2</v>
      </c>
      <c r="AY21" s="379">
        <v>0</v>
      </c>
      <c r="AZ21"/>
      <c r="BA21" s="344">
        <v>38</v>
      </c>
      <c r="BB21" s="345"/>
      <c r="BC21"/>
      <c r="BD21" s="346">
        <f t="shared" ref="BD21" si="52">BG21+BJ21</f>
        <v>18</v>
      </c>
      <c r="BE21" s="347"/>
      <c r="BF21"/>
      <c r="BG21" s="344">
        <v>15</v>
      </c>
      <c r="BH21" s="345"/>
      <c r="BI21" s="309"/>
      <c r="BJ21" s="344">
        <v>3</v>
      </c>
      <c r="BK21" s="345"/>
      <c r="BL21" s="310"/>
      <c r="BM21" s="353">
        <f>SUM(D21:D23,H21:H23,L21:L23,P21:P23,T21:T23,AB21:AB23,AF21:AF23,AJ21:AJ23,AN21:AN23,AR21:AR23,AV21:AV23)</f>
        <v>180</v>
      </c>
      <c r="BN21" s="353"/>
      <c r="BO21" s="353">
        <f>SUM(E21:E23,I21:I23,M21:M23,Q21:Q23,U21:U23,AC21:AC23,AG21:AG23,AK21:AK23,AO21:AO23,AS21:AS23,AW21:AW23)</f>
        <v>171</v>
      </c>
      <c r="BP21" s="353"/>
      <c r="BQ21" s="354">
        <f>BM21-BO21</f>
        <v>9</v>
      </c>
      <c r="BR21" s="354"/>
      <c r="BS21" s="3"/>
      <c r="BT21" s="431">
        <f>BW21+BX21+BY21+BZ21+CA21+CB21+CC21+CD21+CE21+CF21+CG21+CH21</f>
        <v>6</v>
      </c>
      <c r="BU21" s="431"/>
      <c r="BV21" s="431"/>
      <c r="BW21" s="447" t="str">
        <f t="shared" ref="BW21" si="53">IF(F21-G21=2, "1",IF(F21-G21=1, "1",IF(F21-G21=-1,"0","0")))</f>
        <v>0</v>
      </c>
      <c r="BX21" s="430" t="str">
        <f t="shared" ref="BX21" si="54">IF(J21-K21=2, "1",IF(J21-K21=1, "1",IF(J21-K21=-1,"0","0")))</f>
        <v>1</v>
      </c>
      <c r="BY21" s="430" t="str">
        <f t="shared" ref="BY21" si="55">IF(N21-O21=2, "1",IF(N21-O21=1, "1",IF(N21-O21=-1,"0","0")))</f>
        <v>0</v>
      </c>
      <c r="BZ21" s="430" t="str">
        <f t="shared" ref="BZ21" si="56">IF(R21-S21=2, "1",IF(R21-S21=1, "1",IF(R21-S21=-1,"0","0")))</f>
        <v>0</v>
      </c>
      <c r="CA21" s="430" t="str">
        <f t="shared" ref="CA21" si="57">IF(V21-W21=2, "1",IF(V21-W21=1, "1",IF(V21-W21=-1,"0","0")))</f>
        <v>0</v>
      </c>
      <c r="CB21" s="429" t="str">
        <f t="shared" ref="CB21" si="58">IF(Z21-AA21=2, "1",IF(Z21-AA21=1, "1",IF(Z21-AA21=-1,"0","0")))</f>
        <v>0</v>
      </c>
      <c r="CC21" s="430" t="str">
        <f t="shared" ref="CC21" si="59">IF(AD21-AE21=2, "1",IF(AD21-AE21=1, "1",IF(AD21-AE21=-1,"0","0")))</f>
        <v>1</v>
      </c>
      <c r="CD21" s="430" t="str">
        <f t="shared" ref="CD21" si="60">IF(AH21-AI21=2, "1",IF(AH21-AI21=1, "1",IF(AH21-AI21=-1,"0","0")))</f>
        <v>1</v>
      </c>
      <c r="CE21" s="430" t="str">
        <f t="shared" ref="CE21" si="61">IF(AL21-AM21=2, "1",IF(AL21-AM21=1, "1",IF(AL21-AM21=-1,"0","0")))</f>
        <v>1</v>
      </c>
      <c r="CF21" s="430" t="str">
        <f t="shared" ref="CF21" si="62">IF(AP21-AQ21=2, "1",IF(AP21-AQ21=1, "1",IF(AP21-AQ21=-1,"0","0")))</f>
        <v>1</v>
      </c>
      <c r="CG21" s="430" t="str">
        <f t="shared" ref="CG21" si="63">IF(AT21-AU21=2, "1",IF(AT21-AU21=1, "1",IF(AT21-AU21=-1,"0","0")))</f>
        <v>0</v>
      </c>
      <c r="CH21" s="430" t="str">
        <f t="shared" ref="CH21" si="64">IF(AX21-AY21=2, "1",IF(AX21-AY21=1, "1",IF(AX21-AY21=-1,"0","0")))</f>
        <v>1</v>
      </c>
    </row>
    <row r="22" spans="1:86" ht="9.9499999999999993" customHeight="1" thickTop="1" thickBot="1" x14ac:dyDescent="0.3">
      <c r="A22" s="15" t="s">
        <v>11</v>
      </c>
      <c r="B22" s="357"/>
      <c r="C22" s="357"/>
      <c r="D22" s="120">
        <f>Y7</f>
        <v>0</v>
      </c>
      <c r="E22" s="121">
        <f>X7</f>
        <v>0</v>
      </c>
      <c r="F22" s="378"/>
      <c r="G22" s="379"/>
      <c r="H22" s="122">
        <f>Y10</f>
        <v>15</v>
      </c>
      <c r="I22" s="121">
        <f>X10</f>
        <v>11</v>
      </c>
      <c r="J22" s="378"/>
      <c r="K22" s="379"/>
      <c r="L22" s="120">
        <f>Y13</f>
        <v>0</v>
      </c>
      <c r="M22" s="121">
        <f>X13</f>
        <v>15</v>
      </c>
      <c r="N22" s="378"/>
      <c r="O22" s="379"/>
      <c r="P22" s="122">
        <f>Y16</f>
        <v>0</v>
      </c>
      <c r="Q22" s="121">
        <f>X16</f>
        <v>0</v>
      </c>
      <c r="R22" s="378"/>
      <c r="S22" s="379"/>
      <c r="T22" s="120">
        <f>Y19</f>
        <v>0</v>
      </c>
      <c r="U22" s="121">
        <f>X19</f>
        <v>15</v>
      </c>
      <c r="V22" s="378"/>
      <c r="W22" s="379"/>
      <c r="X22" s="352"/>
      <c r="Y22" s="352"/>
      <c r="Z22" s="352"/>
      <c r="AA22" s="352"/>
      <c r="AB22" s="122">
        <v>15</v>
      </c>
      <c r="AC22" s="121">
        <v>9</v>
      </c>
      <c r="AD22" s="378"/>
      <c r="AE22" s="379"/>
      <c r="AF22" s="122">
        <v>15</v>
      </c>
      <c r="AG22" s="121">
        <v>12</v>
      </c>
      <c r="AH22" s="378"/>
      <c r="AI22" s="379"/>
      <c r="AJ22" s="122">
        <v>15</v>
      </c>
      <c r="AK22" s="121">
        <v>12</v>
      </c>
      <c r="AL22" s="378"/>
      <c r="AM22" s="379"/>
      <c r="AN22" s="122">
        <v>15</v>
      </c>
      <c r="AO22" s="121">
        <v>10</v>
      </c>
      <c r="AP22" s="378"/>
      <c r="AQ22" s="379"/>
      <c r="AR22" s="122">
        <v>0</v>
      </c>
      <c r="AS22" s="121">
        <v>0</v>
      </c>
      <c r="AT22" s="378"/>
      <c r="AU22" s="379"/>
      <c r="AV22" s="122">
        <v>15</v>
      </c>
      <c r="AW22" s="121">
        <v>10</v>
      </c>
      <c r="AX22" s="378"/>
      <c r="AY22" s="379"/>
      <c r="AZ22"/>
      <c r="BA22" s="344"/>
      <c r="BB22" s="345"/>
      <c r="BC22"/>
      <c r="BD22" s="346"/>
      <c r="BE22" s="347"/>
      <c r="BF22"/>
      <c r="BG22" s="344"/>
      <c r="BH22" s="345"/>
      <c r="BI22" s="309"/>
      <c r="BJ22" s="344"/>
      <c r="BK22" s="345"/>
      <c r="BL22" s="310"/>
      <c r="BM22" s="353"/>
      <c r="BN22" s="353"/>
      <c r="BO22" s="353"/>
      <c r="BP22" s="353"/>
      <c r="BQ22" s="354"/>
      <c r="BR22" s="354"/>
      <c r="BS22" s="3"/>
      <c r="BT22" s="431"/>
      <c r="BU22" s="431"/>
      <c r="BV22" s="431"/>
      <c r="BW22" s="447"/>
      <c r="BX22" s="430"/>
      <c r="BY22" s="430"/>
      <c r="BZ22" s="430"/>
      <c r="CA22" s="430"/>
      <c r="CB22" s="429"/>
      <c r="CC22" s="430"/>
      <c r="CD22" s="430"/>
      <c r="CE22" s="430"/>
      <c r="CF22" s="430"/>
      <c r="CG22" s="430"/>
      <c r="CH22" s="430"/>
    </row>
    <row r="23" spans="1:86" ht="9.9499999999999993" customHeight="1" thickTop="1" thickBot="1" x14ac:dyDescent="0.3">
      <c r="A23" s="26" t="s">
        <v>12</v>
      </c>
      <c r="B23" s="357"/>
      <c r="C23" s="357"/>
      <c r="D23" s="125">
        <f>Y8</f>
        <v>0</v>
      </c>
      <c r="E23" s="126">
        <f>X8</f>
        <v>0</v>
      </c>
      <c r="F23" s="378"/>
      <c r="G23" s="379"/>
      <c r="H23" s="127">
        <f>Y11</f>
        <v>0</v>
      </c>
      <c r="I23" s="126">
        <f>X11</f>
        <v>0</v>
      </c>
      <c r="J23" s="378"/>
      <c r="K23" s="379"/>
      <c r="L23" s="125">
        <f>Y14</f>
        <v>0</v>
      </c>
      <c r="M23" s="126">
        <f>X14</f>
        <v>0</v>
      </c>
      <c r="N23" s="378"/>
      <c r="O23" s="379"/>
      <c r="P23" s="128">
        <f>Y17</f>
        <v>0</v>
      </c>
      <c r="Q23" s="129">
        <f>X17</f>
        <v>0</v>
      </c>
      <c r="R23" s="378"/>
      <c r="S23" s="379"/>
      <c r="T23" s="125">
        <f>Y20</f>
        <v>0</v>
      </c>
      <c r="U23" s="126">
        <f>X20</f>
        <v>0</v>
      </c>
      <c r="V23" s="378"/>
      <c r="W23" s="379"/>
      <c r="X23" s="352"/>
      <c r="Y23" s="352"/>
      <c r="Z23" s="352"/>
      <c r="AA23" s="352"/>
      <c r="AB23" s="127"/>
      <c r="AC23" s="126"/>
      <c r="AD23" s="378"/>
      <c r="AE23" s="379"/>
      <c r="AF23" s="127"/>
      <c r="AG23" s="126"/>
      <c r="AH23" s="378"/>
      <c r="AI23" s="379"/>
      <c r="AJ23" s="127"/>
      <c r="AK23" s="126"/>
      <c r="AL23" s="378"/>
      <c r="AM23" s="379"/>
      <c r="AN23" s="127"/>
      <c r="AO23" s="126"/>
      <c r="AP23" s="378"/>
      <c r="AQ23" s="379"/>
      <c r="AR23" s="127"/>
      <c r="AS23" s="126"/>
      <c r="AT23" s="378"/>
      <c r="AU23" s="379"/>
      <c r="AV23" s="127"/>
      <c r="AW23" s="126"/>
      <c r="AX23" s="378"/>
      <c r="AY23" s="379"/>
      <c r="AZ23"/>
      <c r="BA23" s="344"/>
      <c r="BB23" s="345"/>
      <c r="BC23"/>
      <c r="BD23" s="346"/>
      <c r="BE23" s="347"/>
      <c r="BF23"/>
      <c r="BG23" s="344"/>
      <c r="BH23" s="345"/>
      <c r="BI23" s="309"/>
      <c r="BJ23" s="344"/>
      <c r="BK23" s="345"/>
      <c r="BL23" s="310"/>
      <c r="BM23" s="353"/>
      <c r="BN23" s="353"/>
      <c r="BO23" s="353"/>
      <c r="BP23" s="353"/>
      <c r="BQ23" s="354"/>
      <c r="BR23" s="354"/>
      <c r="BS23" s="3"/>
      <c r="BT23" s="431"/>
      <c r="BU23" s="431"/>
      <c r="BV23" s="431"/>
      <c r="BW23" s="447"/>
      <c r="BX23" s="430"/>
      <c r="BY23" s="430"/>
      <c r="BZ23" s="430"/>
      <c r="CA23" s="430"/>
      <c r="CB23" s="429"/>
      <c r="CC23" s="430"/>
      <c r="CD23" s="430"/>
      <c r="CE23" s="430"/>
      <c r="CF23" s="430"/>
      <c r="CG23" s="430"/>
      <c r="CH23" s="430"/>
    </row>
    <row r="24" spans="1:86" ht="9.9499999999999993" customHeight="1" thickTop="1" thickBot="1" x14ac:dyDescent="0.3">
      <c r="A24" s="4" t="s">
        <v>8</v>
      </c>
      <c r="B24" s="357" t="s">
        <v>23</v>
      </c>
      <c r="C24" s="357" t="s">
        <v>67</v>
      </c>
      <c r="D24" s="132">
        <f>AC6</f>
        <v>0</v>
      </c>
      <c r="E24" s="133">
        <f>AB6</f>
        <v>0</v>
      </c>
      <c r="F24" s="374">
        <f>AE6</f>
        <v>0</v>
      </c>
      <c r="G24" s="375">
        <f>AD6</f>
        <v>0</v>
      </c>
      <c r="H24" s="134">
        <f>AC9</f>
        <v>13</v>
      </c>
      <c r="I24" s="135">
        <f>AB9</f>
        <v>15</v>
      </c>
      <c r="J24" s="374">
        <f>AE9</f>
        <v>0</v>
      </c>
      <c r="K24" s="375">
        <f>AD9</f>
        <v>2</v>
      </c>
      <c r="L24" s="136">
        <f>AC12</f>
        <v>5</v>
      </c>
      <c r="M24" s="133">
        <f>AB12</f>
        <v>15</v>
      </c>
      <c r="N24" s="374">
        <f>AE12</f>
        <v>0</v>
      </c>
      <c r="O24" s="375">
        <f>AD12</f>
        <v>2</v>
      </c>
      <c r="P24" s="136">
        <f>AC15</f>
        <v>0</v>
      </c>
      <c r="Q24" s="133">
        <f>AB15</f>
        <v>0</v>
      </c>
      <c r="R24" s="374">
        <f>AE15</f>
        <v>0</v>
      </c>
      <c r="S24" s="375">
        <f>AD15</f>
        <v>0</v>
      </c>
      <c r="T24" s="132">
        <f>AC18</f>
        <v>0</v>
      </c>
      <c r="U24" s="133">
        <f>AB18</f>
        <v>15</v>
      </c>
      <c r="V24" s="374">
        <f>AE18</f>
        <v>0</v>
      </c>
      <c r="W24" s="375">
        <f>AD18</f>
        <v>2</v>
      </c>
      <c r="X24" s="136">
        <f>AC21</f>
        <v>8</v>
      </c>
      <c r="Y24" s="133">
        <f>AB21</f>
        <v>15</v>
      </c>
      <c r="Z24" s="374">
        <f>AE21</f>
        <v>0</v>
      </c>
      <c r="AA24" s="375">
        <f>AD21</f>
        <v>2</v>
      </c>
      <c r="AB24" s="352" t="s">
        <v>60</v>
      </c>
      <c r="AC24" s="352"/>
      <c r="AD24" s="352"/>
      <c r="AE24" s="352"/>
      <c r="AF24" s="136">
        <v>15</v>
      </c>
      <c r="AG24" s="133">
        <v>1</v>
      </c>
      <c r="AH24" s="374">
        <v>2</v>
      </c>
      <c r="AI24" s="375">
        <v>0</v>
      </c>
      <c r="AJ24" s="136">
        <v>12</v>
      </c>
      <c r="AK24" s="133">
        <v>15</v>
      </c>
      <c r="AL24" s="374">
        <v>1</v>
      </c>
      <c r="AM24" s="375">
        <v>2</v>
      </c>
      <c r="AN24" s="136">
        <v>15</v>
      </c>
      <c r="AO24" s="133">
        <v>9</v>
      </c>
      <c r="AP24" s="374">
        <v>2</v>
      </c>
      <c r="AQ24" s="375">
        <v>0</v>
      </c>
      <c r="AR24" s="136">
        <v>0</v>
      </c>
      <c r="AS24" s="133">
        <v>0</v>
      </c>
      <c r="AT24" s="374">
        <v>0</v>
      </c>
      <c r="AU24" s="375">
        <v>0</v>
      </c>
      <c r="AV24" s="136">
        <v>15</v>
      </c>
      <c r="AW24" s="133">
        <v>6</v>
      </c>
      <c r="AX24" s="374">
        <v>2</v>
      </c>
      <c r="AY24" s="375">
        <v>0</v>
      </c>
      <c r="AZ24"/>
      <c r="BA24" s="344">
        <v>40</v>
      </c>
      <c r="BB24" s="345"/>
      <c r="BC24"/>
      <c r="BD24" s="346">
        <f t="shared" ref="BD24" si="65">BG24+BJ24</f>
        <v>16</v>
      </c>
      <c r="BE24" s="347"/>
      <c r="BF24"/>
      <c r="BG24" s="344">
        <v>12</v>
      </c>
      <c r="BH24" s="345"/>
      <c r="BI24" s="309"/>
      <c r="BJ24" s="344">
        <v>4</v>
      </c>
      <c r="BK24" s="345"/>
      <c r="BL24" s="310"/>
      <c r="BM24" s="353">
        <f>SUM(D24:D26,H24:H26,L24:L26,P24:P26,T24:T26,X24:X26,AF24:AF26,AJ24:AJ26,AN24:AN26,AR24:AR26,AV24:AV26)</f>
        <v>181</v>
      </c>
      <c r="BN24" s="353"/>
      <c r="BO24" s="353">
        <f>SUM(AW24:AW26,AS24:AS26,AO24:AO26,AK24:AK26,AG24:AG26,Y24:Y26,U24:U26,Q24:Q26,M24:M26,I24:I26,E24:E26)</f>
        <v>207</v>
      </c>
      <c r="BP24" s="353"/>
      <c r="BQ24" s="354">
        <f>BM24-BO24</f>
        <v>-26</v>
      </c>
      <c r="BR24" s="354"/>
      <c r="BS24" s="3"/>
      <c r="BT24" s="431">
        <f>BW24+BX24+BY24+BZ24+CA24+CB24+CC24+CD24+CE24+CF24+CG24+CH24</f>
        <v>3</v>
      </c>
      <c r="BU24" s="431"/>
      <c r="BV24" s="431"/>
      <c r="BW24" s="447" t="str">
        <f t="shared" ref="BW24" si="66">IF(F24-G24=2, "1",IF(F24-G24=1, "1",IF(F24-G24=-1,"0","0")))</f>
        <v>0</v>
      </c>
      <c r="BX24" s="430" t="str">
        <f t="shared" ref="BX24" si="67">IF(J24-K24=2, "1",IF(J24-K24=1, "1",IF(J24-K24=-1,"0","0")))</f>
        <v>0</v>
      </c>
      <c r="BY24" s="430" t="str">
        <f t="shared" ref="BY24" si="68">IF(N24-O24=2, "1",IF(N24-O24=1, "1",IF(N24-O24=-1,"0","0")))</f>
        <v>0</v>
      </c>
      <c r="BZ24" s="430" t="str">
        <f t="shared" ref="BZ24" si="69">IF(R24-S24=2, "1",IF(R24-S24=1, "1",IF(R24-S24=-1,"0","0")))</f>
        <v>0</v>
      </c>
      <c r="CA24" s="430" t="str">
        <f t="shared" ref="CA24" si="70">IF(V24-W24=2, "1",IF(V24-W24=1, "1",IF(V24-W24=-1,"0","0")))</f>
        <v>0</v>
      </c>
      <c r="CB24" s="430" t="str">
        <f t="shared" ref="CB24" si="71">IF(Z24-AA24=2, "1",IF(Z24-AA24=1, "1",IF(Z24-AA24=-1,"0","0")))</f>
        <v>0</v>
      </c>
      <c r="CC24" s="429" t="str">
        <f t="shared" ref="CC24" si="72">IF(AD24-AE24=2, "1",IF(AD24-AE24=1, "1",IF(AD24-AE24=-1,"0","0")))</f>
        <v>0</v>
      </c>
      <c r="CD24" s="430" t="str">
        <f t="shared" ref="CD24" si="73">IF(AH24-AI24=2, "1",IF(AH24-AI24=1, "1",IF(AH24-AI24=-1,"0","0")))</f>
        <v>1</v>
      </c>
      <c r="CE24" s="430" t="str">
        <f t="shared" ref="CE24" si="74">IF(AL24-AM24=2, "1",IF(AL24-AM24=1, "1",IF(AL24-AM24=-1,"0","0")))</f>
        <v>0</v>
      </c>
      <c r="CF24" s="430" t="str">
        <f t="shared" ref="CF24" si="75">IF(AP24-AQ24=2, "1",IF(AP24-AQ24=1, "1",IF(AP24-AQ24=-1,"0","0")))</f>
        <v>1</v>
      </c>
      <c r="CG24" s="430" t="str">
        <f t="shared" ref="CG24" si="76">IF(AT24-AU24=2, "1",IF(AT24-AU24=1, "1",IF(AT24-AU24=-1,"0","0")))</f>
        <v>0</v>
      </c>
      <c r="CH24" s="430" t="str">
        <f t="shared" ref="CH24" si="77">IF(AX24-AY24=2, "1",IF(AX24-AY24=1, "1",IF(AX24-AY24=-1,"0","0")))</f>
        <v>1</v>
      </c>
    </row>
    <row r="25" spans="1:86" ht="9.9499999999999993" customHeight="1" thickTop="1" thickBot="1" x14ac:dyDescent="0.3">
      <c r="A25" s="15" t="s">
        <v>11</v>
      </c>
      <c r="B25" s="357"/>
      <c r="C25" s="357"/>
      <c r="D25" s="139">
        <f>AC7</f>
        <v>0</v>
      </c>
      <c r="E25" s="140">
        <f>AB7</f>
        <v>0</v>
      </c>
      <c r="F25" s="374"/>
      <c r="G25" s="375"/>
      <c r="H25" s="141">
        <f>AC10</f>
        <v>12</v>
      </c>
      <c r="I25" s="140">
        <f>AB10</f>
        <v>15</v>
      </c>
      <c r="J25" s="374"/>
      <c r="K25" s="375"/>
      <c r="L25" s="141">
        <f>AC13</f>
        <v>6</v>
      </c>
      <c r="M25" s="140">
        <f>AB13</f>
        <v>15</v>
      </c>
      <c r="N25" s="374"/>
      <c r="O25" s="375"/>
      <c r="P25" s="141">
        <f>AC16</f>
        <v>0</v>
      </c>
      <c r="Q25" s="140">
        <f>AB16</f>
        <v>0</v>
      </c>
      <c r="R25" s="374"/>
      <c r="S25" s="375"/>
      <c r="T25" s="139">
        <f>AC19</f>
        <v>0</v>
      </c>
      <c r="U25" s="140">
        <f>AB19</f>
        <v>15</v>
      </c>
      <c r="V25" s="374"/>
      <c r="W25" s="375"/>
      <c r="X25" s="141">
        <f>AC22</f>
        <v>9</v>
      </c>
      <c r="Y25" s="140">
        <f>AB22</f>
        <v>15</v>
      </c>
      <c r="Z25" s="374"/>
      <c r="AA25" s="375"/>
      <c r="AB25" s="352"/>
      <c r="AC25" s="352"/>
      <c r="AD25" s="352"/>
      <c r="AE25" s="352"/>
      <c r="AF25" s="141">
        <v>15</v>
      </c>
      <c r="AG25" s="140">
        <v>11</v>
      </c>
      <c r="AH25" s="374"/>
      <c r="AI25" s="375"/>
      <c r="AJ25" s="141">
        <v>15</v>
      </c>
      <c r="AK25" s="140">
        <v>12</v>
      </c>
      <c r="AL25" s="374"/>
      <c r="AM25" s="375"/>
      <c r="AN25" s="141">
        <v>15</v>
      </c>
      <c r="AO25" s="140">
        <v>11</v>
      </c>
      <c r="AP25" s="374"/>
      <c r="AQ25" s="375"/>
      <c r="AR25" s="141">
        <v>0</v>
      </c>
      <c r="AS25" s="140">
        <v>0</v>
      </c>
      <c r="AT25" s="374"/>
      <c r="AU25" s="375"/>
      <c r="AV25" s="141">
        <v>15</v>
      </c>
      <c r="AW25" s="140">
        <v>7</v>
      </c>
      <c r="AX25" s="374"/>
      <c r="AY25" s="375"/>
      <c r="AZ25"/>
      <c r="BA25" s="344"/>
      <c r="BB25" s="345"/>
      <c r="BC25"/>
      <c r="BD25" s="346"/>
      <c r="BE25" s="347"/>
      <c r="BF25"/>
      <c r="BG25" s="344"/>
      <c r="BH25" s="345"/>
      <c r="BI25" s="309"/>
      <c r="BJ25" s="344"/>
      <c r="BK25" s="345"/>
      <c r="BL25" s="310"/>
      <c r="BM25" s="353"/>
      <c r="BN25" s="353"/>
      <c r="BO25" s="353"/>
      <c r="BP25" s="353"/>
      <c r="BQ25" s="354"/>
      <c r="BR25" s="354"/>
      <c r="BS25" s="3"/>
      <c r="BT25" s="431"/>
      <c r="BU25" s="431"/>
      <c r="BV25" s="431"/>
      <c r="BW25" s="447"/>
      <c r="BX25" s="430"/>
      <c r="BY25" s="430"/>
      <c r="BZ25" s="430"/>
      <c r="CA25" s="430"/>
      <c r="CB25" s="430"/>
      <c r="CC25" s="429"/>
      <c r="CD25" s="430"/>
      <c r="CE25" s="430"/>
      <c r="CF25" s="430"/>
      <c r="CG25" s="430"/>
      <c r="CH25" s="430"/>
    </row>
    <row r="26" spans="1:86" ht="9.9499999999999993" customHeight="1" thickTop="1" thickBot="1" x14ac:dyDescent="0.3">
      <c r="A26" s="26" t="s">
        <v>12</v>
      </c>
      <c r="B26" s="357"/>
      <c r="C26" s="357"/>
      <c r="D26" s="144">
        <f>AC8</f>
        <v>0</v>
      </c>
      <c r="E26" s="145">
        <f>AB8</f>
        <v>0</v>
      </c>
      <c r="F26" s="374"/>
      <c r="G26" s="375"/>
      <c r="H26" s="146">
        <f>AC11</f>
        <v>0</v>
      </c>
      <c r="I26" s="145">
        <f>AB11</f>
        <v>0</v>
      </c>
      <c r="J26" s="374"/>
      <c r="K26" s="375"/>
      <c r="L26" s="146">
        <f>AC14</f>
        <v>0</v>
      </c>
      <c r="M26" s="145">
        <f>AB14</f>
        <v>0</v>
      </c>
      <c r="N26" s="374"/>
      <c r="O26" s="375"/>
      <c r="P26" s="146"/>
      <c r="Q26" s="145"/>
      <c r="R26" s="374"/>
      <c r="S26" s="375"/>
      <c r="T26" s="144">
        <f>AC20</f>
        <v>0</v>
      </c>
      <c r="U26" s="145">
        <f>AB20</f>
        <v>0</v>
      </c>
      <c r="V26" s="374"/>
      <c r="W26" s="375"/>
      <c r="X26" s="146">
        <f>AC23</f>
        <v>0</v>
      </c>
      <c r="Y26" s="145">
        <f>AB23</f>
        <v>0</v>
      </c>
      <c r="Z26" s="374"/>
      <c r="AA26" s="375"/>
      <c r="AB26" s="352"/>
      <c r="AC26" s="352"/>
      <c r="AD26" s="352"/>
      <c r="AE26" s="352"/>
      <c r="AF26" s="146"/>
      <c r="AG26" s="145"/>
      <c r="AH26" s="374"/>
      <c r="AI26" s="375"/>
      <c r="AJ26" s="146">
        <v>11</v>
      </c>
      <c r="AK26" s="145">
        <v>15</v>
      </c>
      <c r="AL26" s="374"/>
      <c r="AM26" s="375"/>
      <c r="AN26" s="146"/>
      <c r="AO26" s="145"/>
      <c r="AP26" s="374"/>
      <c r="AQ26" s="375"/>
      <c r="AR26" s="146"/>
      <c r="AS26" s="145"/>
      <c r="AT26" s="374"/>
      <c r="AU26" s="375"/>
      <c r="AV26" s="146"/>
      <c r="AW26" s="145"/>
      <c r="AX26" s="374"/>
      <c r="AY26" s="375"/>
      <c r="AZ26"/>
      <c r="BA26" s="344"/>
      <c r="BB26" s="345"/>
      <c r="BC26"/>
      <c r="BD26" s="346"/>
      <c r="BE26" s="347"/>
      <c r="BF26"/>
      <c r="BG26" s="344"/>
      <c r="BH26" s="345"/>
      <c r="BI26" s="309"/>
      <c r="BJ26" s="344"/>
      <c r="BK26" s="345"/>
      <c r="BL26" s="310"/>
      <c r="BM26" s="353"/>
      <c r="BN26" s="353"/>
      <c r="BO26" s="353"/>
      <c r="BP26" s="353"/>
      <c r="BQ26" s="354"/>
      <c r="BR26" s="354"/>
      <c r="BS26" s="3"/>
      <c r="BT26" s="431"/>
      <c r="BU26" s="431"/>
      <c r="BV26" s="431"/>
      <c r="BW26" s="447"/>
      <c r="BX26" s="430"/>
      <c r="BY26" s="430"/>
      <c r="BZ26" s="430"/>
      <c r="CA26" s="430"/>
      <c r="CB26" s="430"/>
      <c r="CC26" s="429"/>
      <c r="CD26" s="430"/>
      <c r="CE26" s="430"/>
      <c r="CF26" s="430"/>
      <c r="CG26" s="430"/>
      <c r="CH26" s="430"/>
    </row>
    <row r="27" spans="1:86" ht="9.9499999999999993" customHeight="1" thickTop="1" thickBot="1" x14ac:dyDescent="0.3">
      <c r="A27" s="4" t="s">
        <v>8</v>
      </c>
      <c r="B27" s="357" t="s">
        <v>25</v>
      </c>
      <c r="C27" s="357" t="s">
        <v>68</v>
      </c>
      <c r="D27" s="149">
        <f>AG6</f>
        <v>6</v>
      </c>
      <c r="E27" s="150">
        <f>AF6</f>
        <v>15</v>
      </c>
      <c r="F27" s="369">
        <f>AI6</f>
        <v>0</v>
      </c>
      <c r="G27" s="368">
        <f>AH6</f>
        <v>2</v>
      </c>
      <c r="H27" s="151">
        <f>AG9</f>
        <v>9</v>
      </c>
      <c r="I27" s="150">
        <f>AF9</f>
        <v>15</v>
      </c>
      <c r="J27" s="369">
        <f>AI9</f>
        <v>0</v>
      </c>
      <c r="K27" s="368">
        <f>AH9</f>
        <v>2</v>
      </c>
      <c r="L27" s="151">
        <f>AG12</f>
        <v>8</v>
      </c>
      <c r="M27" s="150">
        <f>AF12</f>
        <v>15</v>
      </c>
      <c r="N27" s="369">
        <f>AI12</f>
        <v>0</v>
      </c>
      <c r="O27" s="368">
        <f>AH12</f>
        <v>2</v>
      </c>
      <c r="P27" s="152">
        <f>AG15</f>
        <v>12</v>
      </c>
      <c r="Q27" s="153">
        <f>AF15</f>
        <v>15</v>
      </c>
      <c r="R27" s="369">
        <f>AI15</f>
        <v>0</v>
      </c>
      <c r="S27" s="368">
        <f>AH15</f>
        <v>2</v>
      </c>
      <c r="T27" s="151">
        <f>AG18</f>
        <v>6</v>
      </c>
      <c r="U27" s="150">
        <f>AF18</f>
        <v>15</v>
      </c>
      <c r="V27" s="369">
        <f>AI18</f>
        <v>0</v>
      </c>
      <c r="W27" s="368">
        <f>AH18</f>
        <v>2</v>
      </c>
      <c r="X27" s="151">
        <f>AG21</f>
        <v>3</v>
      </c>
      <c r="Y27" s="150">
        <f>AF21</f>
        <v>15</v>
      </c>
      <c r="Z27" s="369">
        <f>AI21</f>
        <v>0</v>
      </c>
      <c r="AA27" s="368">
        <f>AH21</f>
        <v>2</v>
      </c>
      <c r="AB27" s="151">
        <f>AG24</f>
        <v>1</v>
      </c>
      <c r="AC27" s="150">
        <f>AF24</f>
        <v>15</v>
      </c>
      <c r="AD27" s="369">
        <f>AI24</f>
        <v>0</v>
      </c>
      <c r="AE27" s="368">
        <f>AH24</f>
        <v>2</v>
      </c>
      <c r="AF27" s="352" t="s">
        <v>60</v>
      </c>
      <c r="AG27" s="352"/>
      <c r="AH27" s="352"/>
      <c r="AI27" s="352"/>
      <c r="AJ27" s="151">
        <v>11</v>
      </c>
      <c r="AK27" s="150">
        <v>15</v>
      </c>
      <c r="AL27" s="369">
        <v>0</v>
      </c>
      <c r="AM27" s="368">
        <v>2</v>
      </c>
      <c r="AN27" s="151">
        <v>11</v>
      </c>
      <c r="AO27" s="150">
        <v>15</v>
      </c>
      <c r="AP27" s="369">
        <v>0</v>
      </c>
      <c r="AQ27" s="368">
        <v>2</v>
      </c>
      <c r="AR27" s="151">
        <v>8</v>
      </c>
      <c r="AS27" s="150">
        <v>15</v>
      </c>
      <c r="AT27" s="369">
        <v>1</v>
      </c>
      <c r="AU27" s="368">
        <v>2</v>
      </c>
      <c r="AV27" s="151">
        <v>9</v>
      </c>
      <c r="AW27" s="150">
        <v>15</v>
      </c>
      <c r="AX27" s="369">
        <v>0</v>
      </c>
      <c r="AY27" s="368">
        <v>2</v>
      </c>
      <c r="AZ27"/>
      <c r="BA27" s="344">
        <v>39</v>
      </c>
      <c r="BB27" s="345"/>
      <c r="BC27"/>
      <c r="BD27" s="346">
        <f t="shared" ref="BD27" si="78">BG27+BJ27</f>
        <v>18</v>
      </c>
      <c r="BE27" s="347"/>
      <c r="BF27"/>
      <c r="BG27" s="344">
        <v>9</v>
      </c>
      <c r="BH27" s="345"/>
      <c r="BI27" s="309"/>
      <c r="BJ27" s="344">
        <v>9</v>
      </c>
      <c r="BK27" s="345"/>
      <c r="BL27" s="310"/>
      <c r="BM27" s="353">
        <f>SUM(AV27:AV29,AR27:AR29,AN27:AN29,AJ27:AJ29,AB27:AB29,X27:X29,T27:T29,P27:P29,L27:L29,H27:H29,D27:D29)</f>
        <v>214</v>
      </c>
      <c r="BN27" s="353"/>
      <c r="BO27" s="353">
        <f>SUM(AW27:AW29,AS27:AS29,AO27:AO29,AK27:AK29,AC27:AC29,Y27:Y29,U27:U29,Q27:Q29,M27:M29,I27:I29,E27:E29)</f>
        <v>343</v>
      </c>
      <c r="BP27" s="353"/>
      <c r="BQ27" s="354">
        <f>BM27-BO27</f>
        <v>-129</v>
      </c>
      <c r="BR27" s="354"/>
      <c r="BS27" s="3"/>
      <c r="BT27" s="431">
        <f>BW27+BX27+BY27+BZ27+CA27+CB27+CC27+CD27+CE27+CF27+CG27+CH27</f>
        <v>0</v>
      </c>
      <c r="BU27" s="431"/>
      <c r="BV27" s="431"/>
      <c r="BW27" s="447" t="str">
        <f t="shared" ref="BW27" si="79">IF(F27-G27=2, "1",IF(F27-G27=1, "1",IF(F27-G27=-1,"0","0")))</f>
        <v>0</v>
      </c>
      <c r="BX27" s="430" t="str">
        <f t="shared" ref="BX27" si="80">IF(J27-K27=2, "1",IF(J27-K27=1, "1",IF(J27-K27=-1,"0","0")))</f>
        <v>0</v>
      </c>
      <c r="BY27" s="430" t="str">
        <f t="shared" ref="BY27" si="81">IF(N27-O27=2, "1",IF(N27-O27=1, "1",IF(N27-O27=-1,"0","0")))</f>
        <v>0</v>
      </c>
      <c r="BZ27" s="430" t="str">
        <f t="shared" ref="BZ27" si="82">IF(R27-S27=2, "1",IF(R27-S27=1, "1",IF(R27-S27=-1,"0","0")))</f>
        <v>0</v>
      </c>
      <c r="CA27" s="430" t="str">
        <f t="shared" ref="CA27" si="83">IF(V27-W27=2, "1",IF(V27-W27=1, "1",IF(V27-W27=-1,"0","0")))</f>
        <v>0</v>
      </c>
      <c r="CB27" s="430" t="str">
        <f t="shared" ref="CB27" si="84">IF(Z27-AA27=2, "1",IF(Z27-AA27=1, "1",IF(Z27-AA27=-1,"0","0")))</f>
        <v>0</v>
      </c>
      <c r="CC27" s="430" t="str">
        <f t="shared" ref="CC27" si="85">IF(AD27-AE27=2, "1",IF(AD27-AE27=1, "1",IF(AD27-AE27=-1,"0","0")))</f>
        <v>0</v>
      </c>
      <c r="CD27" s="429" t="str">
        <f t="shared" ref="CD27" si="86">IF(AH27-AI27=2, "1",IF(AH27-AI27=1, "1",IF(AH27-AI27=-1,"0","0")))</f>
        <v>0</v>
      </c>
      <c r="CE27" s="430" t="str">
        <f t="shared" ref="CE27" si="87">IF(AL27-AM27=2, "1",IF(AL27-AM27=1, "1",IF(AL27-AM27=-1,"0","0")))</f>
        <v>0</v>
      </c>
      <c r="CF27" s="430" t="str">
        <f t="shared" ref="CF27" si="88">IF(AP27-AQ27=2, "1",IF(AP27-AQ27=1, "1",IF(AP27-AQ27=-1,"0","0")))</f>
        <v>0</v>
      </c>
      <c r="CG27" s="430" t="str">
        <f t="shared" ref="CG27" si="89">IF(AT27-AU27=2, "1",IF(AT27-AU27=1, "1",IF(AT27-AU27=-1,"0","0")))</f>
        <v>0</v>
      </c>
      <c r="CH27" s="430" t="str">
        <f t="shared" ref="CH27" si="90">IF(AX27-AY27=2, "1",IF(AX27-AY27=1, "1",IF(AX27-AY27=-1,"0","0")))</f>
        <v>0</v>
      </c>
    </row>
    <row r="28" spans="1:86" ht="9.9499999999999993" customHeight="1" thickTop="1" thickBot="1" x14ac:dyDescent="0.3">
      <c r="A28" s="15" t="s">
        <v>11</v>
      </c>
      <c r="B28" s="357"/>
      <c r="C28" s="357"/>
      <c r="D28" s="156">
        <f>AG7</f>
        <v>14</v>
      </c>
      <c r="E28" s="157">
        <f>AF7</f>
        <v>15</v>
      </c>
      <c r="F28" s="369"/>
      <c r="G28" s="368"/>
      <c r="H28" s="158">
        <f>AG10</f>
        <v>11</v>
      </c>
      <c r="I28" s="157">
        <f>AF10</f>
        <v>15</v>
      </c>
      <c r="J28" s="369"/>
      <c r="K28" s="368"/>
      <c r="L28" s="158">
        <f>AG13</f>
        <v>6</v>
      </c>
      <c r="M28" s="157">
        <f>AF13</f>
        <v>15</v>
      </c>
      <c r="N28" s="369"/>
      <c r="O28" s="368"/>
      <c r="P28" s="158">
        <f>AG16</f>
        <v>8</v>
      </c>
      <c r="Q28" s="157">
        <f>AF16</f>
        <v>15</v>
      </c>
      <c r="R28" s="369"/>
      <c r="S28" s="368"/>
      <c r="T28" s="158">
        <f>AG19</f>
        <v>11</v>
      </c>
      <c r="U28" s="157">
        <f>AF19</f>
        <v>15</v>
      </c>
      <c r="V28" s="369"/>
      <c r="W28" s="368"/>
      <c r="X28" s="158">
        <f>AG22</f>
        <v>12</v>
      </c>
      <c r="Y28" s="157">
        <f>AF22</f>
        <v>15</v>
      </c>
      <c r="Z28" s="369"/>
      <c r="AA28" s="368"/>
      <c r="AB28" s="158">
        <f>AG25</f>
        <v>11</v>
      </c>
      <c r="AC28" s="157">
        <f>AF25</f>
        <v>15</v>
      </c>
      <c r="AD28" s="369"/>
      <c r="AE28" s="368"/>
      <c r="AF28" s="352"/>
      <c r="AG28" s="352"/>
      <c r="AH28" s="352"/>
      <c r="AI28" s="352"/>
      <c r="AJ28" s="158">
        <v>9</v>
      </c>
      <c r="AK28" s="157">
        <v>15</v>
      </c>
      <c r="AL28" s="369"/>
      <c r="AM28" s="368"/>
      <c r="AN28" s="158">
        <v>13</v>
      </c>
      <c r="AO28" s="157">
        <v>15</v>
      </c>
      <c r="AP28" s="369"/>
      <c r="AQ28" s="368"/>
      <c r="AR28" s="158">
        <v>15</v>
      </c>
      <c r="AS28" s="157">
        <v>13</v>
      </c>
      <c r="AT28" s="369"/>
      <c r="AU28" s="368"/>
      <c r="AV28" s="158">
        <v>11</v>
      </c>
      <c r="AW28" s="157">
        <v>15</v>
      </c>
      <c r="AX28" s="369"/>
      <c r="AY28" s="368"/>
      <c r="AZ28"/>
      <c r="BA28" s="344"/>
      <c r="BB28" s="345"/>
      <c r="BC28"/>
      <c r="BD28" s="346"/>
      <c r="BE28" s="347"/>
      <c r="BF28"/>
      <c r="BG28" s="344"/>
      <c r="BH28" s="345"/>
      <c r="BI28" s="309"/>
      <c r="BJ28" s="344"/>
      <c r="BK28" s="345"/>
      <c r="BL28" s="310"/>
      <c r="BM28" s="353"/>
      <c r="BN28" s="353"/>
      <c r="BO28" s="353"/>
      <c r="BP28" s="353"/>
      <c r="BQ28" s="354"/>
      <c r="BR28" s="354"/>
      <c r="BS28" s="3"/>
      <c r="BT28" s="431"/>
      <c r="BU28" s="431"/>
      <c r="BV28" s="431"/>
      <c r="BW28" s="447"/>
      <c r="BX28" s="430"/>
      <c r="BY28" s="430"/>
      <c r="BZ28" s="430"/>
      <c r="CA28" s="430"/>
      <c r="CB28" s="430"/>
      <c r="CC28" s="430"/>
      <c r="CD28" s="429"/>
      <c r="CE28" s="430"/>
      <c r="CF28" s="430"/>
      <c r="CG28" s="430"/>
      <c r="CH28" s="430"/>
    </row>
    <row r="29" spans="1:86" ht="9.9499999999999993" customHeight="1" thickTop="1" thickBot="1" x14ac:dyDescent="0.3">
      <c r="A29" s="26" t="s">
        <v>12</v>
      </c>
      <c r="B29" s="357"/>
      <c r="C29" s="357"/>
      <c r="D29" s="161">
        <f>AG8</f>
        <v>0</v>
      </c>
      <c r="E29" s="162">
        <f>AF8</f>
        <v>0</v>
      </c>
      <c r="F29" s="369"/>
      <c r="G29" s="368"/>
      <c r="H29" s="163">
        <f>AG11</f>
        <v>0</v>
      </c>
      <c r="I29" s="162">
        <f>AF11</f>
        <v>0</v>
      </c>
      <c r="J29" s="369"/>
      <c r="K29" s="368"/>
      <c r="L29" s="163">
        <f>AG14</f>
        <v>0</v>
      </c>
      <c r="M29" s="162">
        <f>AF14</f>
        <v>0</v>
      </c>
      <c r="N29" s="369"/>
      <c r="O29" s="368"/>
      <c r="P29" s="163">
        <f>AG17</f>
        <v>0</v>
      </c>
      <c r="Q29" s="162">
        <f>AF17</f>
        <v>0</v>
      </c>
      <c r="R29" s="369"/>
      <c r="S29" s="368"/>
      <c r="T29" s="163">
        <f>AG20</f>
        <v>0</v>
      </c>
      <c r="U29" s="162">
        <f>AF20</f>
        <v>0</v>
      </c>
      <c r="V29" s="369"/>
      <c r="W29" s="368"/>
      <c r="X29" s="163">
        <f>AG23</f>
        <v>0</v>
      </c>
      <c r="Y29" s="162">
        <f>AF23</f>
        <v>0</v>
      </c>
      <c r="Z29" s="369"/>
      <c r="AA29" s="368"/>
      <c r="AB29" s="163">
        <f>AG26</f>
        <v>0</v>
      </c>
      <c r="AC29" s="162">
        <f>AF26</f>
        <v>0</v>
      </c>
      <c r="AD29" s="369"/>
      <c r="AE29" s="368"/>
      <c r="AF29" s="352"/>
      <c r="AG29" s="352"/>
      <c r="AH29" s="352"/>
      <c r="AI29" s="352"/>
      <c r="AJ29" s="163"/>
      <c r="AK29" s="162"/>
      <c r="AL29" s="369"/>
      <c r="AM29" s="368"/>
      <c r="AN29" s="163"/>
      <c r="AO29" s="162"/>
      <c r="AP29" s="369"/>
      <c r="AQ29" s="368"/>
      <c r="AR29" s="163">
        <v>9</v>
      </c>
      <c r="AS29" s="162">
        <v>15</v>
      </c>
      <c r="AT29" s="369"/>
      <c r="AU29" s="368"/>
      <c r="AV29" s="163"/>
      <c r="AW29" s="162"/>
      <c r="AX29" s="369"/>
      <c r="AY29" s="368"/>
      <c r="AZ29"/>
      <c r="BA29" s="344"/>
      <c r="BB29" s="345"/>
      <c r="BC29"/>
      <c r="BD29" s="346"/>
      <c r="BE29" s="347"/>
      <c r="BF29"/>
      <c r="BG29" s="344"/>
      <c r="BH29" s="345"/>
      <c r="BI29" s="309"/>
      <c r="BJ29" s="344"/>
      <c r="BK29" s="345"/>
      <c r="BL29" s="310"/>
      <c r="BM29" s="353"/>
      <c r="BN29" s="353"/>
      <c r="BO29" s="353"/>
      <c r="BP29" s="353"/>
      <c r="BQ29" s="354"/>
      <c r="BR29" s="354"/>
      <c r="BS29" s="3"/>
      <c r="BT29" s="431"/>
      <c r="BU29" s="431"/>
      <c r="BV29" s="431"/>
      <c r="BW29" s="447"/>
      <c r="BX29" s="430"/>
      <c r="BY29" s="430"/>
      <c r="BZ29" s="430"/>
      <c r="CA29" s="430"/>
      <c r="CB29" s="430"/>
      <c r="CC29" s="430"/>
      <c r="CD29" s="429"/>
      <c r="CE29" s="430"/>
      <c r="CF29" s="430"/>
      <c r="CG29" s="430"/>
      <c r="CH29" s="430"/>
    </row>
    <row r="30" spans="1:86" ht="9.9499999999999993" customHeight="1" thickTop="1" thickBot="1" x14ac:dyDescent="0.3">
      <c r="A30" s="4" t="s">
        <v>8</v>
      </c>
      <c r="B30" s="357" t="s">
        <v>27</v>
      </c>
      <c r="C30" s="357" t="s">
        <v>69</v>
      </c>
      <c r="D30" s="166">
        <f>AK6</f>
        <v>8</v>
      </c>
      <c r="E30" s="167">
        <f>AJ6</f>
        <v>15</v>
      </c>
      <c r="F30" s="364">
        <f>AM6</f>
        <v>0</v>
      </c>
      <c r="G30" s="365">
        <f>AL6</f>
        <v>2</v>
      </c>
      <c r="H30" s="168">
        <f>AK9</f>
        <v>11</v>
      </c>
      <c r="I30" s="167">
        <f>AJ9</f>
        <v>15</v>
      </c>
      <c r="J30" s="364">
        <f>AM9</f>
        <v>0</v>
      </c>
      <c r="K30" s="365">
        <f>AL9</f>
        <v>2</v>
      </c>
      <c r="L30" s="168">
        <f>AK12</f>
        <v>6</v>
      </c>
      <c r="M30" s="167">
        <f>AJ12</f>
        <v>15</v>
      </c>
      <c r="N30" s="364">
        <f>AM12</f>
        <v>0</v>
      </c>
      <c r="O30" s="365">
        <f>AL12</f>
        <v>2</v>
      </c>
      <c r="P30" s="169">
        <f>AK15</f>
        <v>15</v>
      </c>
      <c r="Q30" s="170">
        <f>AJ15</f>
        <v>0</v>
      </c>
      <c r="R30" s="364">
        <f>AM15</f>
        <v>2</v>
      </c>
      <c r="S30" s="365">
        <f>AL15</f>
        <v>0</v>
      </c>
      <c r="T30" s="168">
        <f>AK18</f>
        <v>15</v>
      </c>
      <c r="U30" s="167">
        <f>AJ18</f>
        <v>0</v>
      </c>
      <c r="V30" s="364">
        <f>AM18</f>
        <v>2</v>
      </c>
      <c r="W30" s="365">
        <f>AL18</f>
        <v>0</v>
      </c>
      <c r="X30" s="168">
        <f>AK21</f>
        <v>10</v>
      </c>
      <c r="Y30" s="167">
        <f>AJ21</f>
        <v>15</v>
      </c>
      <c r="Z30" s="364">
        <f>AM21</f>
        <v>0</v>
      </c>
      <c r="AA30" s="365">
        <f>AL21</f>
        <v>2</v>
      </c>
      <c r="AB30" s="168">
        <f>AK24</f>
        <v>15</v>
      </c>
      <c r="AC30" s="167">
        <f>AJ24</f>
        <v>12</v>
      </c>
      <c r="AD30" s="364">
        <f>AM24</f>
        <v>2</v>
      </c>
      <c r="AE30" s="365">
        <f>AL24</f>
        <v>1</v>
      </c>
      <c r="AF30" s="168">
        <f>AK27</f>
        <v>15</v>
      </c>
      <c r="AG30" s="167">
        <f>AJ27</f>
        <v>11</v>
      </c>
      <c r="AH30" s="364">
        <f>AM27</f>
        <v>2</v>
      </c>
      <c r="AI30" s="365">
        <f>AL27</f>
        <v>0</v>
      </c>
      <c r="AJ30" s="352" t="s">
        <v>60</v>
      </c>
      <c r="AK30" s="352"/>
      <c r="AL30" s="352"/>
      <c r="AM30" s="352"/>
      <c r="AN30" s="168">
        <v>13</v>
      </c>
      <c r="AO30" s="167">
        <v>15</v>
      </c>
      <c r="AP30" s="364">
        <v>2</v>
      </c>
      <c r="AQ30" s="365">
        <v>1</v>
      </c>
      <c r="AR30" s="168">
        <v>15</v>
      </c>
      <c r="AS30" s="167">
        <v>0</v>
      </c>
      <c r="AT30" s="364">
        <v>2</v>
      </c>
      <c r="AU30" s="365">
        <v>0</v>
      </c>
      <c r="AV30" s="168">
        <v>15</v>
      </c>
      <c r="AW30" s="167">
        <v>9</v>
      </c>
      <c r="AX30" s="364">
        <v>2</v>
      </c>
      <c r="AY30" s="365">
        <v>0</v>
      </c>
      <c r="AZ30"/>
      <c r="BA30" s="344">
        <v>33</v>
      </c>
      <c r="BB30" s="345"/>
      <c r="BC30"/>
      <c r="BD30" s="346">
        <f t="shared" ref="BD30" si="91">BG30+BJ30</f>
        <v>24</v>
      </c>
      <c r="BE30" s="347"/>
      <c r="BF30"/>
      <c r="BG30" s="344">
        <v>16</v>
      </c>
      <c r="BH30" s="345"/>
      <c r="BI30" s="309"/>
      <c r="BJ30" s="344">
        <v>8</v>
      </c>
      <c r="BK30" s="345"/>
      <c r="BL30" s="310"/>
      <c r="BM30" s="353">
        <f>SUM(AV30:AV32,AR30:AR32,AN30:AN32,AF30:AF32,AB30:AB32,X30:X32,T30:T32,P30:P32,L30:L32,H30:H32,D30:D32)</f>
        <v>304</v>
      </c>
      <c r="BN30" s="353"/>
      <c r="BO30" s="353">
        <f>SUM(AW30:AW32,AS30:AS32,AO30:AO32,AG30:AG32,AC30:AC32,Y30:Y32,U30:U32,Q30:Q32,M30:M32,I30:I32,E30:E32)</f>
        <v>225</v>
      </c>
      <c r="BP30" s="353"/>
      <c r="BQ30" s="354">
        <f>BM30-BO30</f>
        <v>79</v>
      </c>
      <c r="BR30" s="354"/>
      <c r="BS30" s="3"/>
      <c r="BT30" s="431">
        <f>BW30+BX30+BY30+BZ30+CA30+CB30+CC30+CD30+CE30+CF30+CG30+CH30</f>
        <v>7</v>
      </c>
      <c r="BU30" s="431"/>
      <c r="BV30" s="431"/>
      <c r="BW30" s="447" t="str">
        <f t="shared" ref="BW30" si="92">IF(F30-G30=2, "1",IF(F30-G30=1, "1",IF(F30-G30=-1,"0","0")))</f>
        <v>0</v>
      </c>
      <c r="BX30" s="430" t="str">
        <f t="shared" ref="BX30" si="93">IF(J30-K30=2, "1",IF(J30-K30=1, "1",IF(J30-K30=-1,"0","0")))</f>
        <v>0</v>
      </c>
      <c r="BY30" s="430" t="str">
        <f t="shared" ref="BY30" si="94">IF(N30-O30=2, "1",IF(N30-O30=1, "1",IF(N30-O30=-1,"0","0")))</f>
        <v>0</v>
      </c>
      <c r="BZ30" s="430" t="str">
        <f t="shared" ref="BZ30" si="95">IF(R30-S30=2, "1",IF(R30-S30=1, "1",IF(R30-S30=-1,"0","0")))</f>
        <v>1</v>
      </c>
      <c r="CA30" s="430" t="str">
        <f t="shared" ref="CA30" si="96">IF(V30-W30=2, "1",IF(V30-W30=1, "1",IF(V30-W30=-1,"0","0")))</f>
        <v>1</v>
      </c>
      <c r="CB30" s="430" t="str">
        <f t="shared" ref="CB30" si="97">IF(Z30-AA30=2, "1",IF(Z30-AA30=1, "1",IF(Z30-AA30=-1,"0","0")))</f>
        <v>0</v>
      </c>
      <c r="CC30" s="430" t="str">
        <f t="shared" ref="CC30" si="98">IF(AD30-AE30=2, "1",IF(AD30-AE30=1, "1",IF(AD30-AE30=-1,"0","0")))</f>
        <v>1</v>
      </c>
      <c r="CD30" s="430" t="str">
        <f t="shared" ref="CD30" si="99">IF(AH30-AI30=2, "1",IF(AH30-AI30=1, "1",IF(AH30-AI30=-1,"0","0")))</f>
        <v>1</v>
      </c>
      <c r="CE30" s="429" t="str">
        <f t="shared" ref="CE30" si="100">IF(AL30-AM30=2, "1",IF(AL30-AM30=1, "1",IF(AL30-AM30=-1,"0","0")))</f>
        <v>0</v>
      </c>
      <c r="CF30" s="430" t="str">
        <f t="shared" ref="CF30" si="101">IF(AP30-AQ30=2, "1",IF(AP30-AQ30=1, "1",IF(AP30-AQ30=-1,"0","0")))</f>
        <v>1</v>
      </c>
      <c r="CG30" s="430" t="str">
        <f t="shared" ref="CG30" si="102">IF(AT30-AU30=2, "1",IF(AT30-AU30=1, "1",IF(AT30-AU30=-1,"0","0")))</f>
        <v>1</v>
      </c>
      <c r="CH30" s="430" t="str">
        <f t="shared" ref="CH30" si="103">IF(AX30-AY30=2, "1",IF(AX30-AY30=1, "1",IF(AX30-AY30=-1,"0","0")))</f>
        <v>1</v>
      </c>
    </row>
    <row r="31" spans="1:86" ht="9.9499999999999993" customHeight="1" thickTop="1" thickBot="1" x14ac:dyDescent="0.3">
      <c r="A31" s="15" t="s">
        <v>11</v>
      </c>
      <c r="B31" s="357"/>
      <c r="C31" s="357"/>
      <c r="D31" s="173">
        <f>AK7</f>
        <v>12</v>
      </c>
      <c r="E31" s="174">
        <f>AJ7</f>
        <v>15</v>
      </c>
      <c r="F31" s="364"/>
      <c r="G31" s="365"/>
      <c r="H31" s="175">
        <f>AK10</f>
        <v>8</v>
      </c>
      <c r="I31" s="174">
        <f>AJ10</f>
        <v>15</v>
      </c>
      <c r="J31" s="364"/>
      <c r="K31" s="365"/>
      <c r="L31" s="175">
        <f>AK13</f>
        <v>2</v>
      </c>
      <c r="M31" s="174">
        <f>AJ13</f>
        <v>15</v>
      </c>
      <c r="N31" s="364"/>
      <c r="O31" s="365"/>
      <c r="P31" s="175">
        <f>AK16</f>
        <v>15</v>
      </c>
      <c r="Q31" s="174">
        <f>AJ16</f>
        <v>0</v>
      </c>
      <c r="R31" s="364"/>
      <c r="S31" s="365"/>
      <c r="T31" s="175">
        <f>AK19</f>
        <v>15</v>
      </c>
      <c r="U31" s="174">
        <f>AJ19</f>
        <v>0</v>
      </c>
      <c r="V31" s="364"/>
      <c r="W31" s="365"/>
      <c r="X31" s="175">
        <f>AK22</f>
        <v>12</v>
      </c>
      <c r="Y31" s="174">
        <f>AJ22</f>
        <v>15</v>
      </c>
      <c r="Z31" s="364"/>
      <c r="AA31" s="365"/>
      <c r="AB31" s="175">
        <f>AK25</f>
        <v>12</v>
      </c>
      <c r="AC31" s="174">
        <f>AJ25</f>
        <v>15</v>
      </c>
      <c r="AD31" s="364"/>
      <c r="AE31" s="365"/>
      <c r="AF31" s="175">
        <f>AK28</f>
        <v>15</v>
      </c>
      <c r="AG31" s="174">
        <f>AJ28</f>
        <v>9</v>
      </c>
      <c r="AH31" s="364"/>
      <c r="AI31" s="365"/>
      <c r="AJ31" s="352"/>
      <c r="AK31" s="352"/>
      <c r="AL31" s="352"/>
      <c r="AM31" s="352"/>
      <c r="AN31" s="175">
        <v>15</v>
      </c>
      <c r="AO31" s="174">
        <v>7</v>
      </c>
      <c r="AP31" s="364"/>
      <c r="AQ31" s="365"/>
      <c r="AR31" s="175">
        <v>15</v>
      </c>
      <c r="AS31" s="174">
        <v>0</v>
      </c>
      <c r="AT31" s="364"/>
      <c r="AU31" s="365"/>
      <c r="AV31" s="175">
        <v>15</v>
      </c>
      <c r="AW31" s="174">
        <v>5</v>
      </c>
      <c r="AX31" s="364"/>
      <c r="AY31" s="365"/>
      <c r="AZ31"/>
      <c r="BA31" s="344"/>
      <c r="BB31" s="345"/>
      <c r="BC31"/>
      <c r="BD31" s="346"/>
      <c r="BE31" s="347"/>
      <c r="BF31"/>
      <c r="BG31" s="344"/>
      <c r="BH31" s="345"/>
      <c r="BI31" s="309"/>
      <c r="BJ31" s="344"/>
      <c r="BK31" s="345"/>
      <c r="BL31" s="310"/>
      <c r="BM31" s="353"/>
      <c r="BN31" s="353"/>
      <c r="BO31" s="353"/>
      <c r="BP31" s="353"/>
      <c r="BQ31" s="354"/>
      <c r="BR31" s="354"/>
      <c r="BS31" s="3"/>
      <c r="BT31" s="431"/>
      <c r="BU31" s="431"/>
      <c r="BV31" s="431"/>
      <c r="BW31" s="447"/>
      <c r="BX31" s="430"/>
      <c r="BY31" s="430"/>
      <c r="BZ31" s="430"/>
      <c r="CA31" s="430"/>
      <c r="CB31" s="430"/>
      <c r="CC31" s="430"/>
      <c r="CD31" s="430"/>
      <c r="CE31" s="429"/>
      <c r="CF31" s="430"/>
      <c r="CG31" s="430"/>
      <c r="CH31" s="430"/>
    </row>
    <row r="32" spans="1:86" ht="9.9499999999999993" customHeight="1" thickTop="1" thickBot="1" x14ac:dyDescent="0.3">
      <c r="A32" s="26" t="s">
        <v>12</v>
      </c>
      <c r="B32" s="357"/>
      <c r="C32" s="357"/>
      <c r="D32" s="178">
        <f>AK8</f>
        <v>0</v>
      </c>
      <c r="E32" s="179">
        <f>AJ8</f>
        <v>0</v>
      </c>
      <c r="F32" s="364"/>
      <c r="G32" s="365"/>
      <c r="H32" s="180">
        <f>AK11</f>
        <v>0</v>
      </c>
      <c r="I32" s="179">
        <f>AJ11</f>
        <v>0</v>
      </c>
      <c r="J32" s="364"/>
      <c r="K32" s="365"/>
      <c r="L32" s="180">
        <f>AK14</f>
        <v>0</v>
      </c>
      <c r="M32" s="179">
        <f>AJ14</f>
        <v>0</v>
      </c>
      <c r="N32" s="364"/>
      <c r="O32" s="365"/>
      <c r="P32" s="180">
        <f>AK17</f>
        <v>0</v>
      </c>
      <c r="Q32" s="179">
        <f>AJ17</f>
        <v>0</v>
      </c>
      <c r="R32" s="364"/>
      <c r="S32" s="365"/>
      <c r="T32" s="180">
        <f>AK20</f>
        <v>0</v>
      </c>
      <c r="U32" s="179">
        <f>AJ20</f>
        <v>0</v>
      </c>
      <c r="V32" s="364"/>
      <c r="W32" s="365"/>
      <c r="X32" s="180">
        <f>AK23</f>
        <v>0</v>
      </c>
      <c r="Y32" s="179">
        <f>AJ23</f>
        <v>0</v>
      </c>
      <c r="Z32" s="364"/>
      <c r="AA32" s="365"/>
      <c r="AB32" s="180">
        <f>AK26</f>
        <v>15</v>
      </c>
      <c r="AC32" s="179">
        <f>AJ26</f>
        <v>11</v>
      </c>
      <c r="AD32" s="364"/>
      <c r="AE32" s="365"/>
      <c r="AF32" s="180">
        <f>AK29</f>
        <v>0</v>
      </c>
      <c r="AG32" s="179">
        <f>AJ29</f>
        <v>0</v>
      </c>
      <c r="AH32" s="364"/>
      <c r="AI32" s="365"/>
      <c r="AJ32" s="352"/>
      <c r="AK32" s="352"/>
      <c r="AL32" s="352"/>
      <c r="AM32" s="352"/>
      <c r="AN32" s="180">
        <v>15</v>
      </c>
      <c r="AO32" s="179">
        <v>11</v>
      </c>
      <c r="AP32" s="364"/>
      <c r="AQ32" s="365"/>
      <c r="AR32" s="180"/>
      <c r="AS32" s="179"/>
      <c r="AT32" s="364"/>
      <c r="AU32" s="365"/>
      <c r="AV32" s="180"/>
      <c r="AW32" s="179"/>
      <c r="AX32" s="364"/>
      <c r="AY32" s="365"/>
      <c r="AZ32"/>
      <c r="BA32" s="344"/>
      <c r="BB32" s="345"/>
      <c r="BC32"/>
      <c r="BD32" s="346"/>
      <c r="BE32" s="347"/>
      <c r="BF32"/>
      <c r="BG32" s="344"/>
      <c r="BH32" s="345"/>
      <c r="BI32" s="309"/>
      <c r="BJ32" s="344"/>
      <c r="BK32" s="345"/>
      <c r="BL32" s="310"/>
      <c r="BM32" s="353"/>
      <c r="BN32" s="353"/>
      <c r="BO32" s="353"/>
      <c r="BP32" s="353"/>
      <c r="BQ32" s="354"/>
      <c r="BR32" s="354"/>
      <c r="BS32" s="3"/>
      <c r="BT32" s="431"/>
      <c r="BU32" s="431"/>
      <c r="BV32" s="431"/>
      <c r="BW32" s="447"/>
      <c r="BX32" s="430"/>
      <c r="BY32" s="430"/>
      <c r="BZ32" s="430"/>
      <c r="CA32" s="430"/>
      <c r="CB32" s="430"/>
      <c r="CC32" s="430"/>
      <c r="CD32" s="430"/>
      <c r="CE32" s="429"/>
      <c r="CF32" s="430"/>
      <c r="CG32" s="430"/>
      <c r="CH32" s="430"/>
    </row>
    <row r="33" spans="1:86" ht="9.9499999999999993" customHeight="1" thickTop="1" thickBot="1" x14ac:dyDescent="0.3">
      <c r="A33" s="4" t="s">
        <v>8</v>
      </c>
      <c r="B33" s="357" t="s">
        <v>29</v>
      </c>
      <c r="C33" s="357" t="s">
        <v>70</v>
      </c>
      <c r="D33" s="183">
        <f>AO6</f>
        <v>15</v>
      </c>
      <c r="E33" s="184">
        <f>AN6</f>
        <v>13</v>
      </c>
      <c r="F33" s="362">
        <f>AQ6</f>
        <v>1</v>
      </c>
      <c r="G33" s="363">
        <f>AP6</f>
        <v>2</v>
      </c>
      <c r="H33" s="185">
        <f>AO9</f>
        <v>13</v>
      </c>
      <c r="I33" s="184">
        <f>AN9</f>
        <v>15</v>
      </c>
      <c r="J33" s="362">
        <f>AQ9</f>
        <v>0</v>
      </c>
      <c r="K33" s="363">
        <f>AP9</f>
        <v>2</v>
      </c>
      <c r="L33" s="185">
        <f>AO12</f>
        <v>1</v>
      </c>
      <c r="M33" s="184">
        <f>AN12</f>
        <v>15</v>
      </c>
      <c r="N33" s="362">
        <f>AQ12</f>
        <v>0</v>
      </c>
      <c r="O33" s="363">
        <f>AP12</f>
        <v>2</v>
      </c>
      <c r="P33" s="186">
        <f>AO15</f>
        <v>6</v>
      </c>
      <c r="Q33" s="187">
        <f>AN15</f>
        <v>15</v>
      </c>
      <c r="R33" s="362">
        <f>AQ15</f>
        <v>0</v>
      </c>
      <c r="S33" s="363">
        <f>AP15</f>
        <v>2</v>
      </c>
      <c r="T33" s="185">
        <f>AO18</f>
        <v>13</v>
      </c>
      <c r="U33" s="184">
        <f>AN18</f>
        <v>15</v>
      </c>
      <c r="V33" s="362">
        <f>AQ18</f>
        <v>0</v>
      </c>
      <c r="W33" s="363">
        <f>AP18</f>
        <v>2</v>
      </c>
      <c r="X33" s="185">
        <f>AO21</f>
        <v>4</v>
      </c>
      <c r="Y33" s="184">
        <f>AN21</f>
        <v>15</v>
      </c>
      <c r="Z33" s="362">
        <f>AQ21</f>
        <v>0</v>
      </c>
      <c r="AA33" s="363">
        <f>AP21</f>
        <v>2</v>
      </c>
      <c r="AB33" s="185">
        <f>AO24</f>
        <v>9</v>
      </c>
      <c r="AC33" s="184">
        <f>AN24</f>
        <v>15</v>
      </c>
      <c r="AD33" s="362">
        <f>AQ24</f>
        <v>0</v>
      </c>
      <c r="AE33" s="363">
        <f>AP24</f>
        <v>2</v>
      </c>
      <c r="AF33" s="185">
        <f>AO27</f>
        <v>15</v>
      </c>
      <c r="AG33" s="184">
        <f>AN27</f>
        <v>11</v>
      </c>
      <c r="AH33" s="362">
        <f>AQ27</f>
        <v>2</v>
      </c>
      <c r="AI33" s="363">
        <f>AP27</f>
        <v>0</v>
      </c>
      <c r="AJ33" s="185">
        <f>AO30</f>
        <v>15</v>
      </c>
      <c r="AK33" s="184">
        <f>AN30</f>
        <v>13</v>
      </c>
      <c r="AL33" s="362">
        <f>AQ30</f>
        <v>1</v>
      </c>
      <c r="AM33" s="363">
        <f>AP30</f>
        <v>2</v>
      </c>
      <c r="AN33" s="352" t="s">
        <v>60</v>
      </c>
      <c r="AO33" s="352"/>
      <c r="AP33" s="352"/>
      <c r="AQ33" s="352"/>
      <c r="AR33" s="185">
        <v>15</v>
      </c>
      <c r="AS33" s="184">
        <v>0</v>
      </c>
      <c r="AT33" s="362">
        <v>0</v>
      </c>
      <c r="AU33" s="363">
        <v>0</v>
      </c>
      <c r="AV33" s="185">
        <v>10</v>
      </c>
      <c r="AW33" s="184">
        <v>15</v>
      </c>
      <c r="AX33" s="362">
        <v>1</v>
      </c>
      <c r="AY33" s="363">
        <v>2</v>
      </c>
      <c r="AZ33"/>
      <c r="BA33" s="344">
        <v>37</v>
      </c>
      <c r="BB33" s="345"/>
      <c r="BC33"/>
      <c r="BD33" s="346">
        <f t="shared" ref="BD33" si="104">BG33+BJ33</f>
        <v>19</v>
      </c>
      <c r="BE33" s="347"/>
      <c r="BF33"/>
      <c r="BG33" s="344">
        <v>10</v>
      </c>
      <c r="BH33" s="345"/>
      <c r="BI33" s="309"/>
      <c r="BJ33" s="344">
        <v>9</v>
      </c>
      <c r="BK33" s="345"/>
      <c r="BL33" s="310"/>
      <c r="BM33" s="353">
        <f>SUM(AV33:AV35,AR33:AR35,AJ33:AJ35,AF33:AF35,AB33:AB35,X33:X35,T33:T35,P33:P35,L33:L35,H33:H35,D33:D35)</f>
        <v>263</v>
      </c>
      <c r="BN33" s="353"/>
      <c r="BO33" s="353">
        <f>SUM(AW33:AW35,AS33:AS35,AK33:AK35,AG33:AG35,AC33:AC35,Y33:Y35,U33:U35,Q33:Q35,M33:M35,I33:I35,E33:E35)</f>
        <v>327</v>
      </c>
      <c r="BP33" s="353"/>
      <c r="BQ33" s="354">
        <f>BM33-BO33</f>
        <v>-64</v>
      </c>
      <c r="BR33" s="354"/>
      <c r="BT33" s="431">
        <f>BW33+BX33+BY33+BZ33+CA33+CB33+CC33+CD33+CE33+CF33+CG33+CH33</f>
        <v>1</v>
      </c>
      <c r="BU33" s="431"/>
      <c r="BV33" s="431"/>
      <c r="BW33" s="447" t="str">
        <f t="shared" ref="BW33" si="105">IF(F33-G33=2, "1",IF(F33-G33=1, "1",IF(F33-G33=-1,"0","0")))</f>
        <v>0</v>
      </c>
      <c r="BX33" s="430" t="str">
        <f t="shared" ref="BX33" si="106">IF(J33-K33=2, "1",IF(J33-K33=1, "1",IF(J33-K33=-1,"0","0")))</f>
        <v>0</v>
      </c>
      <c r="BY33" s="430" t="str">
        <f t="shared" ref="BY33" si="107">IF(N33-O33=2, "1",IF(N33-O33=1, "1",IF(N33-O33=-1,"0","0")))</f>
        <v>0</v>
      </c>
      <c r="BZ33" s="430" t="str">
        <f t="shared" ref="BZ33" si="108">IF(R33-S33=2, "1",IF(R33-S33=1, "1",IF(R33-S33=-1,"0","0")))</f>
        <v>0</v>
      </c>
      <c r="CA33" s="430" t="str">
        <f t="shared" ref="CA33" si="109">IF(V33-W33=2, "1",IF(V33-W33=1, "1",IF(V33-W33=-1,"0","0")))</f>
        <v>0</v>
      </c>
      <c r="CB33" s="430" t="str">
        <f t="shared" ref="CB33" si="110">IF(Z33-AA33=2, "1",IF(Z33-AA33=1, "1",IF(Z33-AA33=-1,"0","0")))</f>
        <v>0</v>
      </c>
      <c r="CC33" s="430" t="str">
        <f t="shared" ref="CC33" si="111">IF(AD33-AE33=2, "1",IF(AD33-AE33=1, "1",IF(AD33-AE33=-1,"0","0")))</f>
        <v>0</v>
      </c>
      <c r="CD33" s="430" t="str">
        <f t="shared" ref="CD33" si="112">IF(AH33-AI33=2, "1",IF(AH33-AI33=1, "1",IF(AH33-AI33=-1,"0","0")))</f>
        <v>1</v>
      </c>
      <c r="CE33" s="430" t="str">
        <f t="shared" ref="CE33" si="113">IF(AL33-AM33=2, "1",IF(AL33-AM33=1, "1",IF(AL33-AM33=-1,"0","0")))</f>
        <v>0</v>
      </c>
      <c r="CF33" s="429" t="str">
        <f t="shared" ref="CF33" si="114">IF(AP33-AQ33=2, "1",IF(AP33-AQ33=1, "1",IF(AP33-AQ33=-1,"0","0")))</f>
        <v>0</v>
      </c>
      <c r="CG33" s="430" t="str">
        <f t="shared" ref="CG33" si="115">IF(AT33-AU33=2, "1",IF(AT33-AU33=1, "1",IF(AT33-AU33=-1,"0","0")))</f>
        <v>0</v>
      </c>
      <c r="CH33" s="430" t="str">
        <f t="shared" ref="CH33" si="116">IF(AX33-AY33=2, "1",IF(AX33-AY33=1, "1",IF(AX33-AY33=-1,"0","0")))</f>
        <v>0</v>
      </c>
    </row>
    <row r="34" spans="1:86" ht="9.9499999999999993" customHeight="1" thickTop="1" thickBot="1" x14ac:dyDescent="0.3">
      <c r="A34" s="15" t="s">
        <v>11</v>
      </c>
      <c r="B34" s="357"/>
      <c r="C34" s="357"/>
      <c r="D34" s="190">
        <f>AO7</f>
        <v>11</v>
      </c>
      <c r="E34" s="191">
        <f>AN7</f>
        <v>15</v>
      </c>
      <c r="F34" s="362"/>
      <c r="G34" s="363"/>
      <c r="H34" s="192">
        <f>AO10</f>
        <v>11</v>
      </c>
      <c r="I34" s="191">
        <f>AN10</f>
        <v>15</v>
      </c>
      <c r="J34" s="362"/>
      <c r="K34" s="363"/>
      <c r="L34" s="192">
        <f>AO13</f>
        <v>4</v>
      </c>
      <c r="M34" s="191">
        <f>AN13</f>
        <v>15</v>
      </c>
      <c r="N34" s="362"/>
      <c r="O34" s="363"/>
      <c r="P34" s="192">
        <f>AO16</f>
        <v>8</v>
      </c>
      <c r="Q34" s="191">
        <f>AN16</f>
        <v>15</v>
      </c>
      <c r="R34" s="362"/>
      <c r="S34" s="363"/>
      <c r="T34" s="192">
        <f>AO19</f>
        <v>13</v>
      </c>
      <c r="U34" s="191">
        <f>AN19</f>
        <v>15</v>
      </c>
      <c r="V34" s="362"/>
      <c r="W34" s="363"/>
      <c r="X34" s="192">
        <f>AO22</f>
        <v>10</v>
      </c>
      <c r="Y34" s="191">
        <f>AN22</f>
        <v>15</v>
      </c>
      <c r="Z34" s="362"/>
      <c r="AA34" s="363"/>
      <c r="AB34" s="192">
        <f>AO25</f>
        <v>11</v>
      </c>
      <c r="AC34" s="191">
        <f>AN25</f>
        <v>15</v>
      </c>
      <c r="AD34" s="362"/>
      <c r="AE34" s="363"/>
      <c r="AF34" s="192">
        <f>AO28</f>
        <v>15</v>
      </c>
      <c r="AG34" s="191">
        <f>AN28</f>
        <v>13</v>
      </c>
      <c r="AH34" s="362"/>
      <c r="AI34" s="363"/>
      <c r="AJ34" s="192">
        <f>AO31</f>
        <v>7</v>
      </c>
      <c r="AK34" s="191">
        <f>AN31</f>
        <v>15</v>
      </c>
      <c r="AL34" s="362"/>
      <c r="AM34" s="363"/>
      <c r="AN34" s="352"/>
      <c r="AO34" s="352"/>
      <c r="AP34" s="352"/>
      <c r="AQ34" s="352"/>
      <c r="AR34" s="192">
        <v>15</v>
      </c>
      <c r="AS34" s="191">
        <v>0</v>
      </c>
      <c r="AT34" s="362"/>
      <c r="AU34" s="363"/>
      <c r="AV34" s="192">
        <v>15</v>
      </c>
      <c r="AW34" s="191">
        <v>7</v>
      </c>
      <c r="AX34" s="362"/>
      <c r="AY34" s="363"/>
      <c r="AZ34"/>
      <c r="BA34" s="344"/>
      <c r="BB34" s="345"/>
      <c r="BC34"/>
      <c r="BD34" s="346"/>
      <c r="BE34" s="347"/>
      <c r="BF34"/>
      <c r="BG34" s="344"/>
      <c r="BH34" s="345"/>
      <c r="BI34" s="309"/>
      <c r="BJ34" s="344"/>
      <c r="BK34" s="345"/>
      <c r="BL34" s="310"/>
      <c r="BM34" s="353"/>
      <c r="BN34" s="353"/>
      <c r="BO34" s="353"/>
      <c r="BP34" s="353"/>
      <c r="BQ34" s="354"/>
      <c r="BR34" s="354"/>
      <c r="BT34" s="431"/>
      <c r="BU34" s="431"/>
      <c r="BV34" s="431"/>
      <c r="BW34" s="447"/>
      <c r="BX34" s="430"/>
      <c r="BY34" s="430"/>
      <c r="BZ34" s="430"/>
      <c r="CA34" s="430"/>
      <c r="CB34" s="430"/>
      <c r="CC34" s="430"/>
      <c r="CD34" s="430"/>
      <c r="CE34" s="430"/>
      <c r="CF34" s="429"/>
      <c r="CG34" s="430"/>
      <c r="CH34" s="430"/>
    </row>
    <row r="35" spans="1:86" ht="9.9499999999999993" customHeight="1" thickTop="1" thickBot="1" x14ac:dyDescent="0.3">
      <c r="A35" s="26" t="s">
        <v>12</v>
      </c>
      <c r="B35" s="357"/>
      <c r="C35" s="357"/>
      <c r="D35" s="195">
        <f>AO8</f>
        <v>5</v>
      </c>
      <c r="E35" s="196">
        <f>AN8</f>
        <v>15</v>
      </c>
      <c r="F35" s="362"/>
      <c r="G35" s="363"/>
      <c r="H35" s="197">
        <f>AO11</f>
        <v>0</v>
      </c>
      <c r="I35" s="196">
        <f>AN11</f>
        <v>0</v>
      </c>
      <c r="J35" s="362"/>
      <c r="K35" s="363"/>
      <c r="L35" s="197">
        <f>AO14</f>
        <v>0</v>
      </c>
      <c r="M35" s="196">
        <f>AN14</f>
        <v>0</v>
      </c>
      <c r="N35" s="362"/>
      <c r="O35" s="363"/>
      <c r="P35" s="197">
        <f>AO17</f>
        <v>0</v>
      </c>
      <c r="Q35" s="196">
        <f>AN17</f>
        <v>0</v>
      </c>
      <c r="R35" s="362"/>
      <c r="S35" s="363"/>
      <c r="T35" s="197">
        <f>AO20</f>
        <v>0</v>
      </c>
      <c r="U35" s="196">
        <f>AN20</f>
        <v>0</v>
      </c>
      <c r="V35" s="362"/>
      <c r="W35" s="363"/>
      <c r="X35" s="197">
        <f>AO23</f>
        <v>0</v>
      </c>
      <c r="Y35" s="196">
        <f>AN23</f>
        <v>0</v>
      </c>
      <c r="Z35" s="362"/>
      <c r="AA35" s="363"/>
      <c r="AB35" s="197">
        <f>AO26</f>
        <v>0</v>
      </c>
      <c r="AC35" s="196">
        <f>AN26</f>
        <v>0</v>
      </c>
      <c r="AD35" s="362"/>
      <c r="AE35" s="363"/>
      <c r="AF35" s="197">
        <f>AO29</f>
        <v>0</v>
      </c>
      <c r="AG35" s="196">
        <f>AN29</f>
        <v>0</v>
      </c>
      <c r="AH35" s="362"/>
      <c r="AI35" s="363"/>
      <c r="AJ35" s="197">
        <f>AO32</f>
        <v>11</v>
      </c>
      <c r="AK35" s="196">
        <f>AN32</f>
        <v>15</v>
      </c>
      <c r="AL35" s="362"/>
      <c r="AM35" s="363"/>
      <c r="AN35" s="352"/>
      <c r="AO35" s="352"/>
      <c r="AP35" s="352"/>
      <c r="AQ35" s="352"/>
      <c r="AR35" s="197"/>
      <c r="AS35" s="196"/>
      <c r="AT35" s="362"/>
      <c r="AU35" s="363"/>
      <c r="AV35" s="197">
        <v>11</v>
      </c>
      <c r="AW35" s="196">
        <v>15</v>
      </c>
      <c r="AX35" s="362"/>
      <c r="AY35" s="363"/>
      <c r="AZ35"/>
      <c r="BA35" s="344"/>
      <c r="BB35" s="345"/>
      <c r="BC35"/>
      <c r="BD35" s="346"/>
      <c r="BE35" s="347"/>
      <c r="BF35"/>
      <c r="BG35" s="344"/>
      <c r="BH35" s="345"/>
      <c r="BI35" s="309"/>
      <c r="BJ35" s="344"/>
      <c r="BK35" s="345"/>
      <c r="BL35" s="310"/>
      <c r="BM35" s="353"/>
      <c r="BN35" s="353"/>
      <c r="BO35" s="353"/>
      <c r="BP35" s="353"/>
      <c r="BQ35" s="354"/>
      <c r="BR35" s="354"/>
      <c r="BT35" s="431"/>
      <c r="BU35" s="431"/>
      <c r="BV35" s="431"/>
      <c r="BW35" s="447"/>
      <c r="BX35" s="430"/>
      <c r="BY35" s="430"/>
      <c r="BZ35" s="430"/>
      <c r="CA35" s="430"/>
      <c r="CB35" s="430"/>
      <c r="CC35" s="430"/>
      <c r="CD35" s="430"/>
      <c r="CE35" s="430"/>
      <c r="CF35" s="429"/>
      <c r="CG35" s="430"/>
      <c r="CH35" s="430"/>
    </row>
    <row r="36" spans="1:86" ht="9.9499999999999993" customHeight="1" thickTop="1" thickBot="1" x14ac:dyDescent="0.3">
      <c r="A36" s="4" t="s">
        <v>8</v>
      </c>
      <c r="B36" s="357" t="s">
        <v>31</v>
      </c>
      <c r="C36" s="357" t="s">
        <v>71</v>
      </c>
      <c r="D36" s="79">
        <f>AS6</f>
        <v>0</v>
      </c>
      <c r="E36" s="78">
        <f>AR6</f>
        <v>0</v>
      </c>
      <c r="F36" s="359">
        <f>AU6</f>
        <v>0</v>
      </c>
      <c r="G36" s="358">
        <f>AT6</f>
        <v>0</v>
      </c>
      <c r="H36" s="77">
        <f>AS9</f>
        <v>0</v>
      </c>
      <c r="I36" s="78">
        <f>AR9</f>
        <v>15</v>
      </c>
      <c r="J36" s="359">
        <f>AU9</f>
        <v>0</v>
      </c>
      <c r="K36" s="358">
        <f>AT9</f>
        <v>2</v>
      </c>
      <c r="L36" s="77">
        <f>AS12</f>
        <v>0</v>
      </c>
      <c r="M36" s="78">
        <f>AR12</f>
        <v>15</v>
      </c>
      <c r="N36" s="359">
        <f>AU12</f>
        <v>0</v>
      </c>
      <c r="O36" s="358">
        <f>AT12</f>
        <v>2</v>
      </c>
      <c r="P36" s="200">
        <f>AS15</f>
        <v>0</v>
      </c>
      <c r="Q36" s="201">
        <f>AR15</f>
        <v>0</v>
      </c>
      <c r="R36" s="359">
        <f>AU15</f>
        <v>0</v>
      </c>
      <c r="S36" s="358">
        <f>AT15</f>
        <v>0</v>
      </c>
      <c r="T36" s="77">
        <f>AS18</f>
        <v>0</v>
      </c>
      <c r="U36" s="78">
        <f>AR18</f>
        <v>15</v>
      </c>
      <c r="V36" s="359">
        <f>AU18</f>
        <v>0</v>
      </c>
      <c r="W36" s="358">
        <f>AT18</f>
        <v>2</v>
      </c>
      <c r="X36" s="77">
        <f>AS21</f>
        <v>0</v>
      </c>
      <c r="Y36" s="78">
        <f>AR21</f>
        <v>0</v>
      </c>
      <c r="Z36" s="359">
        <f>AU21</f>
        <v>0</v>
      </c>
      <c r="AA36" s="358">
        <f>AT21</f>
        <v>0</v>
      </c>
      <c r="AB36" s="77">
        <f>AS24</f>
        <v>0</v>
      </c>
      <c r="AC36" s="78">
        <f>AR24</f>
        <v>0</v>
      </c>
      <c r="AD36" s="359">
        <f>AU24</f>
        <v>0</v>
      </c>
      <c r="AE36" s="358">
        <f>AT24</f>
        <v>0</v>
      </c>
      <c r="AF36" s="77">
        <f>AS27</f>
        <v>15</v>
      </c>
      <c r="AG36" s="78">
        <f>AR27</f>
        <v>8</v>
      </c>
      <c r="AH36" s="359">
        <f>AU27</f>
        <v>2</v>
      </c>
      <c r="AI36" s="358">
        <f>AT27</f>
        <v>1</v>
      </c>
      <c r="AJ36" s="77">
        <f>AS30</f>
        <v>0</v>
      </c>
      <c r="AK36" s="78">
        <f>AR30</f>
        <v>15</v>
      </c>
      <c r="AL36" s="359">
        <f>AU30</f>
        <v>0</v>
      </c>
      <c r="AM36" s="358">
        <f>AT30</f>
        <v>2</v>
      </c>
      <c r="AN36" s="77">
        <f>AS33</f>
        <v>0</v>
      </c>
      <c r="AO36" s="78">
        <f>AR33</f>
        <v>15</v>
      </c>
      <c r="AP36" s="359">
        <f>AU33</f>
        <v>0</v>
      </c>
      <c r="AQ36" s="358">
        <f>AT33</f>
        <v>0</v>
      </c>
      <c r="AR36" s="352" t="s">
        <v>60</v>
      </c>
      <c r="AS36" s="352"/>
      <c r="AT36" s="352"/>
      <c r="AU36" s="352"/>
      <c r="AV36" s="77">
        <v>0</v>
      </c>
      <c r="AW36" s="78">
        <v>15</v>
      </c>
      <c r="AX36" s="359">
        <v>0</v>
      </c>
      <c r="AY36" s="358">
        <v>2</v>
      </c>
      <c r="AZ36"/>
      <c r="BA36" s="344"/>
      <c r="BB36" s="345"/>
      <c r="BC36"/>
      <c r="BD36" s="346">
        <f t="shared" ref="BD36" si="117">BG36+BJ36</f>
        <v>2</v>
      </c>
      <c r="BE36" s="347"/>
      <c r="BF36"/>
      <c r="BG36" s="344">
        <v>0</v>
      </c>
      <c r="BH36" s="345"/>
      <c r="BI36" s="309"/>
      <c r="BJ36" s="344">
        <v>2</v>
      </c>
      <c r="BK36" s="345"/>
      <c r="BL36" s="310"/>
      <c r="BM36" s="353">
        <f>SUM(AV36:AV38,AN36:AN38,AJ36:AJ38,AF36:AF38,AB36:AB38,X36:X38,T36:T38,P36:P38,L36:L38,H36:H38,D36:D38)</f>
        <v>43</v>
      </c>
      <c r="BN36" s="353"/>
      <c r="BO36" s="353">
        <f>SUM(AW36:AW38,AO36:AO38,AK36:AK38,AG36:AG38,AC36:AC38,Y36:Y38,U36:U38,Q36:Q38,M36:M38,I36:I38,E36:E38)</f>
        <v>212</v>
      </c>
      <c r="BP36" s="353"/>
      <c r="BQ36" s="354">
        <f>BM36-BO36</f>
        <v>-169</v>
      </c>
      <c r="BR36" s="354"/>
      <c r="BT36" s="431">
        <f>BW36+BX36+BY36+BZ36+CA36+CB36+CC36+CD36+CE36+CF36+CG36+CH36</f>
        <v>1</v>
      </c>
      <c r="BU36" s="431"/>
      <c r="BV36" s="431"/>
      <c r="BW36" s="447" t="str">
        <f t="shared" ref="BW36" si="118">IF(F36-G36=2, "1",IF(F36-G36=1, "1",IF(F36-G36=-1,"0","0")))</f>
        <v>0</v>
      </c>
      <c r="BX36" s="430" t="str">
        <f t="shared" ref="BX36" si="119">IF(J36-K36=2, "1",IF(J36-K36=1, "1",IF(J36-K36=-1,"0","0")))</f>
        <v>0</v>
      </c>
      <c r="BY36" s="430" t="str">
        <f t="shared" ref="BY36" si="120">IF(N36-O36=2, "1",IF(N36-O36=1, "1",IF(N36-O36=-1,"0","0")))</f>
        <v>0</v>
      </c>
      <c r="BZ36" s="430" t="str">
        <f t="shared" ref="BZ36" si="121">IF(R36-S36=2, "1",IF(R36-S36=1, "1",IF(R36-S36=-1,"0","0")))</f>
        <v>0</v>
      </c>
      <c r="CA36" s="430" t="str">
        <f t="shared" ref="CA36" si="122">IF(V36-W36=2, "1",IF(V36-W36=1, "1",IF(V36-W36=-1,"0","0")))</f>
        <v>0</v>
      </c>
      <c r="CB36" s="430" t="str">
        <f t="shared" ref="CB36" si="123">IF(Z36-AA36=2, "1",IF(Z36-AA36=1, "1",IF(Z36-AA36=-1,"0","0")))</f>
        <v>0</v>
      </c>
      <c r="CC36" s="430" t="str">
        <f t="shared" ref="CC36" si="124">IF(AD36-AE36=2, "1",IF(AD36-AE36=1, "1",IF(AD36-AE36=-1,"0","0")))</f>
        <v>0</v>
      </c>
      <c r="CD36" s="430" t="str">
        <f t="shared" ref="CD36" si="125">IF(AH36-AI36=2, "1",IF(AH36-AI36=1, "1",IF(AH36-AI36=-1,"0","0")))</f>
        <v>1</v>
      </c>
      <c r="CE36" s="430" t="str">
        <f t="shared" ref="CE36" si="126">IF(AL36-AM36=2, "1",IF(AL36-AM36=1, "1",IF(AL36-AM36=-1,"0","0")))</f>
        <v>0</v>
      </c>
      <c r="CF36" s="430" t="str">
        <f t="shared" ref="CF36" si="127">IF(AP36-AQ36=2, "1",IF(AP36-AQ36=1, "1",IF(AP36-AQ36=-1,"0","0")))</f>
        <v>0</v>
      </c>
      <c r="CG36" s="429" t="str">
        <f t="shared" ref="CG36" si="128">IF(AT36-AU36=2, "1",IF(AT36-AU36=1, "1",IF(AT36-AU36=-1,"0","0")))</f>
        <v>0</v>
      </c>
      <c r="CH36" s="430" t="str">
        <f t="shared" ref="CH36" si="129">IF(AX36-AY36=2, "1",IF(AX36-AY36=1, "1",IF(AX36-AY36=-1,"0","0")))</f>
        <v>0</v>
      </c>
    </row>
    <row r="37" spans="1:86" ht="9.9499999999999993" customHeight="1" thickTop="1" thickBot="1" x14ac:dyDescent="0.3">
      <c r="A37" s="15" t="s">
        <v>11</v>
      </c>
      <c r="B37" s="357"/>
      <c r="C37" s="357"/>
      <c r="D37" s="86">
        <f>AS7</f>
        <v>0</v>
      </c>
      <c r="E37" s="85">
        <f>AR7</f>
        <v>0</v>
      </c>
      <c r="F37" s="359"/>
      <c r="G37" s="358"/>
      <c r="H37" s="84">
        <f>AS10</f>
        <v>0</v>
      </c>
      <c r="I37" s="85">
        <f>AR10</f>
        <v>15</v>
      </c>
      <c r="J37" s="359"/>
      <c r="K37" s="358"/>
      <c r="L37" s="84">
        <f>AS13</f>
        <v>0</v>
      </c>
      <c r="M37" s="85">
        <f>AR13</f>
        <v>15</v>
      </c>
      <c r="N37" s="359"/>
      <c r="O37" s="358"/>
      <c r="P37" s="84">
        <f>AS16</f>
        <v>0</v>
      </c>
      <c r="Q37" s="85">
        <f>AR16</f>
        <v>0</v>
      </c>
      <c r="R37" s="359"/>
      <c r="S37" s="358"/>
      <c r="T37" s="84">
        <f>AS19</f>
        <v>0</v>
      </c>
      <c r="U37" s="85">
        <f>AR19</f>
        <v>15</v>
      </c>
      <c r="V37" s="359"/>
      <c r="W37" s="358"/>
      <c r="X37" s="84">
        <f>AS22</f>
        <v>0</v>
      </c>
      <c r="Y37" s="85">
        <f>AR22</f>
        <v>0</v>
      </c>
      <c r="Z37" s="359"/>
      <c r="AA37" s="358"/>
      <c r="AB37" s="84">
        <f>AS25</f>
        <v>0</v>
      </c>
      <c r="AC37" s="85">
        <f>AR25</f>
        <v>0</v>
      </c>
      <c r="AD37" s="359"/>
      <c r="AE37" s="358"/>
      <c r="AF37" s="84">
        <f>AS28</f>
        <v>13</v>
      </c>
      <c r="AG37" s="85">
        <f>AR28</f>
        <v>15</v>
      </c>
      <c r="AH37" s="359"/>
      <c r="AI37" s="358"/>
      <c r="AJ37" s="84">
        <f>AS31</f>
        <v>0</v>
      </c>
      <c r="AK37" s="85">
        <f>AR31</f>
        <v>15</v>
      </c>
      <c r="AL37" s="359"/>
      <c r="AM37" s="358"/>
      <c r="AN37" s="84">
        <f>AS34</f>
        <v>0</v>
      </c>
      <c r="AO37" s="85">
        <f>AR34</f>
        <v>15</v>
      </c>
      <c r="AP37" s="359"/>
      <c r="AQ37" s="358"/>
      <c r="AR37" s="352"/>
      <c r="AS37" s="352"/>
      <c r="AT37" s="352"/>
      <c r="AU37" s="352"/>
      <c r="AV37" s="84">
        <v>0</v>
      </c>
      <c r="AW37" s="85">
        <v>15</v>
      </c>
      <c r="AX37" s="359"/>
      <c r="AY37" s="358"/>
      <c r="AZ37"/>
      <c r="BA37" s="344"/>
      <c r="BB37" s="345"/>
      <c r="BC37"/>
      <c r="BD37" s="346"/>
      <c r="BE37" s="347"/>
      <c r="BF37"/>
      <c r="BG37" s="344"/>
      <c r="BH37" s="345"/>
      <c r="BI37" s="309"/>
      <c r="BJ37" s="344"/>
      <c r="BK37" s="345"/>
      <c r="BL37" s="310"/>
      <c r="BM37" s="353"/>
      <c r="BN37" s="353"/>
      <c r="BO37" s="353"/>
      <c r="BP37" s="353"/>
      <c r="BQ37" s="354"/>
      <c r="BR37" s="354"/>
      <c r="BT37" s="431"/>
      <c r="BU37" s="431"/>
      <c r="BV37" s="431"/>
      <c r="BW37" s="447"/>
      <c r="BX37" s="430"/>
      <c r="BY37" s="430"/>
      <c r="BZ37" s="430"/>
      <c r="CA37" s="430"/>
      <c r="CB37" s="430"/>
      <c r="CC37" s="430"/>
      <c r="CD37" s="430"/>
      <c r="CE37" s="430"/>
      <c r="CF37" s="430"/>
      <c r="CG37" s="429"/>
      <c r="CH37" s="430"/>
    </row>
    <row r="38" spans="1:86" ht="9.9499999999999993" customHeight="1" thickTop="1" thickBot="1" x14ac:dyDescent="0.3">
      <c r="A38" s="26" t="s">
        <v>12</v>
      </c>
      <c r="B38" s="357"/>
      <c r="C38" s="357"/>
      <c r="D38" s="93">
        <f>AS8</f>
        <v>0</v>
      </c>
      <c r="E38" s="92">
        <f>AR8</f>
        <v>0</v>
      </c>
      <c r="F38" s="359"/>
      <c r="G38" s="358"/>
      <c r="H38" s="91">
        <f>AS11</f>
        <v>0</v>
      </c>
      <c r="I38" s="92">
        <f>AR11</f>
        <v>0</v>
      </c>
      <c r="J38" s="359"/>
      <c r="K38" s="358"/>
      <c r="L38" s="91">
        <f>AS14</f>
        <v>0</v>
      </c>
      <c r="M38" s="92">
        <f>AR14</f>
        <v>0</v>
      </c>
      <c r="N38" s="359"/>
      <c r="O38" s="358"/>
      <c r="P38" s="91">
        <f>AS17</f>
        <v>0</v>
      </c>
      <c r="Q38" s="92">
        <f>AR17</f>
        <v>0</v>
      </c>
      <c r="R38" s="359"/>
      <c r="S38" s="358"/>
      <c r="T38" s="91">
        <f>AS20</f>
        <v>0</v>
      </c>
      <c r="U38" s="92">
        <f>AR20</f>
        <v>0</v>
      </c>
      <c r="V38" s="359"/>
      <c r="W38" s="358"/>
      <c r="X38" s="91">
        <f>AS23</f>
        <v>0</v>
      </c>
      <c r="Y38" s="92">
        <f>AR23</f>
        <v>0</v>
      </c>
      <c r="Z38" s="359"/>
      <c r="AA38" s="358"/>
      <c r="AB38" s="91">
        <f>AS26</f>
        <v>0</v>
      </c>
      <c r="AC38" s="92">
        <f>AR26</f>
        <v>0</v>
      </c>
      <c r="AD38" s="359"/>
      <c r="AE38" s="358"/>
      <c r="AF38" s="91">
        <f>AS29</f>
        <v>15</v>
      </c>
      <c r="AG38" s="92">
        <f>AR29</f>
        <v>9</v>
      </c>
      <c r="AH38" s="359"/>
      <c r="AI38" s="358"/>
      <c r="AJ38" s="91">
        <f>AS32</f>
        <v>0</v>
      </c>
      <c r="AK38" s="92">
        <f>AR32</f>
        <v>0</v>
      </c>
      <c r="AL38" s="359"/>
      <c r="AM38" s="358"/>
      <c r="AN38" s="91">
        <f>AS35</f>
        <v>0</v>
      </c>
      <c r="AO38" s="92">
        <f>AR35</f>
        <v>0</v>
      </c>
      <c r="AP38" s="359"/>
      <c r="AQ38" s="358"/>
      <c r="AR38" s="352"/>
      <c r="AS38" s="352"/>
      <c r="AT38" s="352"/>
      <c r="AU38" s="352"/>
      <c r="AV38" s="91"/>
      <c r="AW38" s="92"/>
      <c r="AX38" s="359"/>
      <c r="AY38" s="358"/>
      <c r="AZ38"/>
      <c r="BA38" s="344"/>
      <c r="BB38" s="345"/>
      <c r="BC38"/>
      <c r="BD38" s="346"/>
      <c r="BE38" s="347"/>
      <c r="BF38"/>
      <c r="BG38" s="344"/>
      <c r="BH38" s="345"/>
      <c r="BI38" s="309"/>
      <c r="BJ38" s="344"/>
      <c r="BK38" s="345"/>
      <c r="BL38" s="310"/>
      <c r="BM38" s="353"/>
      <c r="BN38" s="353"/>
      <c r="BO38" s="353"/>
      <c r="BP38" s="353"/>
      <c r="BQ38" s="354"/>
      <c r="BR38" s="354"/>
      <c r="BT38" s="431"/>
      <c r="BU38" s="431"/>
      <c r="BV38" s="431"/>
      <c r="BW38" s="447"/>
      <c r="BX38" s="430"/>
      <c r="BY38" s="430"/>
      <c r="BZ38" s="430"/>
      <c r="CA38" s="430"/>
      <c r="CB38" s="430"/>
      <c r="CC38" s="430"/>
      <c r="CD38" s="430"/>
      <c r="CE38" s="430"/>
      <c r="CF38" s="430"/>
      <c r="CG38" s="429"/>
      <c r="CH38" s="430"/>
    </row>
    <row r="39" spans="1:86" ht="9.9499999999999993" customHeight="1" thickTop="1" thickBot="1" x14ac:dyDescent="0.3">
      <c r="A39" s="4" t="s">
        <v>8</v>
      </c>
      <c r="B39" s="357" t="s">
        <v>33</v>
      </c>
      <c r="C39" s="357" t="s">
        <v>72</v>
      </c>
      <c r="D39" s="202">
        <f>AW6</f>
        <v>15</v>
      </c>
      <c r="E39" s="203">
        <f>AV6</f>
        <v>0</v>
      </c>
      <c r="F39" s="350">
        <f>AY6</f>
        <v>2</v>
      </c>
      <c r="G39" s="351">
        <f>AX6</f>
        <v>0</v>
      </c>
      <c r="H39" s="204">
        <f>AW9</f>
        <v>11</v>
      </c>
      <c r="I39" s="203">
        <f>AV9</f>
        <v>15</v>
      </c>
      <c r="J39" s="350">
        <f>AY9</f>
        <v>1</v>
      </c>
      <c r="K39" s="351">
        <f>AX9</f>
        <v>2</v>
      </c>
      <c r="L39" s="204">
        <f>AW12</f>
        <v>6</v>
      </c>
      <c r="M39" s="203">
        <f>AV12</f>
        <v>15</v>
      </c>
      <c r="N39" s="350">
        <f>AY12</f>
        <v>0</v>
      </c>
      <c r="O39" s="351">
        <f>AX12</f>
        <v>2</v>
      </c>
      <c r="P39" s="205">
        <f>AW15</f>
        <v>15</v>
      </c>
      <c r="Q39" s="206">
        <f>AV15</f>
        <v>0</v>
      </c>
      <c r="R39" s="350">
        <f>AY15</f>
        <v>2</v>
      </c>
      <c r="S39" s="351">
        <f>AX15</f>
        <v>0</v>
      </c>
      <c r="T39" s="204">
        <f>AW18</f>
        <v>7</v>
      </c>
      <c r="U39" s="203">
        <f>AV18</f>
        <v>15</v>
      </c>
      <c r="V39" s="350">
        <f>AY18</f>
        <v>1</v>
      </c>
      <c r="W39" s="351">
        <f>AX18</f>
        <v>2</v>
      </c>
      <c r="X39" s="204">
        <f>AW21</f>
        <v>11</v>
      </c>
      <c r="Y39" s="203">
        <f>AV21</f>
        <v>15</v>
      </c>
      <c r="Z39" s="350">
        <f>AY21</f>
        <v>0</v>
      </c>
      <c r="AA39" s="351">
        <f>AX21</f>
        <v>2</v>
      </c>
      <c r="AB39" s="204">
        <f>AW24</f>
        <v>6</v>
      </c>
      <c r="AC39" s="203">
        <f>AV24</f>
        <v>15</v>
      </c>
      <c r="AD39" s="350">
        <f>AY24</f>
        <v>0</v>
      </c>
      <c r="AE39" s="351">
        <f>AX24</f>
        <v>2</v>
      </c>
      <c r="AF39" s="204">
        <f>AW27</f>
        <v>15</v>
      </c>
      <c r="AG39" s="203">
        <f>AV27</f>
        <v>9</v>
      </c>
      <c r="AH39" s="350">
        <f>AY27</f>
        <v>2</v>
      </c>
      <c r="AI39" s="351">
        <f>AX27</f>
        <v>0</v>
      </c>
      <c r="AJ39" s="204">
        <f>AW30</f>
        <v>9</v>
      </c>
      <c r="AK39" s="203">
        <f>AV30</f>
        <v>15</v>
      </c>
      <c r="AL39" s="350">
        <f>AY30</f>
        <v>0</v>
      </c>
      <c r="AM39" s="351">
        <f>AX30</f>
        <v>2</v>
      </c>
      <c r="AN39" s="204">
        <f>AW33</f>
        <v>15</v>
      </c>
      <c r="AO39" s="203">
        <f>AV33</f>
        <v>10</v>
      </c>
      <c r="AP39" s="350">
        <f>AY33</f>
        <v>2</v>
      </c>
      <c r="AQ39" s="351">
        <f>AX33</f>
        <v>1</v>
      </c>
      <c r="AR39" s="204">
        <f>AW36</f>
        <v>15</v>
      </c>
      <c r="AS39" s="203">
        <f>AV36</f>
        <v>0</v>
      </c>
      <c r="AT39" s="350">
        <f>AY36</f>
        <v>2</v>
      </c>
      <c r="AU39" s="351">
        <f>AX36</f>
        <v>0</v>
      </c>
      <c r="AV39" s="352" t="s">
        <v>60</v>
      </c>
      <c r="AW39" s="352"/>
      <c r="AX39" s="352"/>
      <c r="AY39" s="352"/>
      <c r="AZ39"/>
      <c r="BA39" s="344">
        <v>35</v>
      </c>
      <c r="BB39" s="345"/>
      <c r="BC39"/>
      <c r="BD39" s="346">
        <f t="shared" ref="BD39" si="130">BG39+BJ39</f>
        <v>23</v>
      </c>
      <c r="BE39" s="347"/>
      <c r="BF39"/>
      <c r="BG39" s="344">
        <v>14</v>
      </c>
      <c r="BH39" s="345"/>
      <c r="BI39" s="309"/>
      <c r="BJ39" s="344">
        <v>9</v>
      </c>
      <c r="BK39" s="345"/>
      <c r="BL39" s="310"/>
      <c r="BM39" s="353">
        <f>SUM(AR39:AR41,AN39:AN41,AJ39:AJ41,AF39:AF41,AB39:AB41,X39:X41,T39:T41,P39:P41,L39:L41,H39:H41,D39:D41)</f>
        <v>292</v>
      </c>
      <c r="BN39" s="353"/>
      <c r="BO39" s="353">
        <f>SUM(AS39:AS41,AO39:AO41,AK39:AK41,AG39:AG41,AC39:AC41,Y39:Y41,U39:U41,Q39:Q41,M39:M41,I39:I41,E39:E41)</f>
        <v>258</v>
      </c>
      <c r="BP39" s="353"/>
      <c r="BQ39" s="354">
        <f>BM39-BO39</f>
        <v>34</v>
      </c>
      <c r="BR39" s="354"/>
      <c r="BT39" s="431">
        <f>BW39+BX39+BY39+BZ39+CA39+CB39+CC39+CD39+CE39+CF39+CG39+CH39</f>
        <v>5</v>
      </c>
      <c r="BU39" s="431"/>
      <c r="BV39" s="431"/>
      <c r="BW39" s="447" t="str">
        <f t="shared" ref="BW39" si="131">IF(F39-G39=2, "1",IF(F39-G39=1, "1",IF(F39-G39=-1,"0","0")))</f>
        <v>1</v>
      </c>
      <c r="BX39" s="430" t="str">
        <f t="shared" ref="BX39" si="132">IF(J39-K39=2, "1",IF(J39-K39=1, "1",IF(J39-K39=-1,"0","0")))</f>
        <v>0</v>
      </c>
      <c r="BY39" s="430" t="str">
        <f t="shared" ref="BY39" si="133">IF(N39-O39=2, "1",IF(N39-O39=1, "1",IF(N39-O39=-1,"0","0")))</f>
        <v>0</v>
      </c>
      <c r="BZ39" s="430" t="str">
        <f t="shared" ref="BZ39" si="134">IF(R39-S39=2, "1",IF(R39-S39=1, "1",IF(R39-S39=-1,"0","0")))</f>
        <v>1</v>
      </c>
      <c r="CA39" s="430" t="str">
        <f t="shared" ref="CA39" si="135">IF(V39-W39=2, "1",IF(V39-W39=1, "1",IF(V39-W39=-1,"0","0")))</f>
        <v>0</v>
      </c>
      <c r="CB39" s="430" t="str">
        <f t="shared" ref="CB39" si="136">IF(Z39-AA39=2, "1",IF(Z39-AA39=1, "1",IF(Z39-AA39=-1,"0","0")))</f>
        <v>0</v>
      </c>
      <c r="CC39" s="430" t="str">
        <f t="shared" ref="CC39" si="137">IF(AD39-AE39=2, "1",IF(AD39-AE39=1, "1",IF(AD39-AE39=-1,"0","0")))</f>
        <v>0</v>
      </c>
      <c r="CD39" s="430" t="str">
        <f t="shared" ref="CD39" si="138">IF(AH39-AI39=2, "1",IF(AH39-AI39=1, "1",IF(AH39-AI39=-1,"0","0")))</f>
        <v>1</v>
      </c>
      <c r="CE39" s="430" t="str">
        <f t="shared" ref="CE39" si="139">IF(AL39-AM39=2, "1",IF(AL39-AM39=1, "1",IF(AL39-AM39=-1,"0","0")))</f>
        <v>0</v>
      </c>
      <c r="CF39" s="430" t="str">
        <f t="shared" ref="CF39" si="140">IF(AP39-AQ39=2, "1",IF(AP39-AQ39=1, "1",IF(AP39-AQ39=-1,"0","0")))</f>
        <v>1</v>
      </c>
      <c r="CG39" s="430" t="str">
        <f t="shared" ref="CG39" si="141">IF(AT39-AU39=2, "1",IF(AT39-AU39=1, "1",IF(AT39-AU39=-1,"0","0")))</f>
        <v>1</v>
      </c>
      <c r="CH39" s="429" t="str">
        <f t="shared" ref="CH39" si="142">IF(AX39-AY39=2, "1",IF(AX39-AY39=1, "1",IF(AX39-AY39=-1,"0","0")))</f>
        <v>0</v>
      </c>
    </row>
    <row r="40" spans="1:86" ht="9.9499999999999993" customHeight="1" thickTop="1" thickBot="1" x14ac:dyDescent="0.3">
      <c r="A40" s="15" t="s">
        <v>11</v>
      </c>
      <c r="B40" s="357"/>
      <c r="C40" s="357"/>
      <c r="D40" s="207">
        <f>AW7</f>
        <v>15</v>
      </c>
      <c r="E40" s="208">
        <f>AV7</f>
        <v>0</v>
      </c>
      <c r="F40" s="350"/>
      <c r="G40" s="351"/>
      <c r="H40" s="209">
        <f>AW10</f>
        <v>15</v>
      </c>
      <c r="I40" s="208">
        <f>AV10</f>
        <v>11</v>
      </c>
      <c r="J40" s="350"/>
      <c r="K40" s="351"/>
      <c r="L40" s="209">
        <f>AW13</f>
        <v>9</v>
      </c>
      <c r="M40" s="208">
        <f>AV13</f>
        <v>15</v>
      </c>
      <c r="N40" s="350"/>
      <c r="O40" s="351"/>
      <c r="P40" s="209">
        <f>AW16</f>
        <v>15</v>
      </c>
      <c r="Q40" s="208">
        <f>AV16</f>
        <v>0</v>
      </c>
      <c r="R40" s="350"/>
      <c r="S40" s="351"/>
      <c r="T40" s="209">
        <f>AW19</f>
        <v>15</v>
      </c>
      <c r="U40" s="208">
        <f>AV19</f>
        <v>11</v>
      </c>
      <c r="V40" s="350"/>
      <c r="W40" s="351"/>
      <c r="X40" s="209">
        <f>AW22</f>
        <v>10</v>
      </c>
      <c r="Y40" s="208">
        <f>AV22</f>
        <v>15</v>
      </c>
      <c r="Z40" s="350"/>
      <c r="AA40" s="351"/>
      <c r="AB40" s="209">
        <f>AW25</f>
        <v>7</v>
      </c>
      <c r="AC40" s="208">
        <f>AV25</f>
        <v>15</v>
      </c>
      <c r="AD40" s="350"/>
      <c r="AE40" s="351"/>
      <c r="AF40" s="209">
        <f>AW28</f>
        <v>15</v>
      </c>
      <c r="AG40" s="208">
        <f>AV28</f>
        <v>11</v>
      </c>
      <c r="AH40" s="350"/>
      <c r="AI40" s="351"/>
      <c r="AJ40" s="209">
        <f>AW31</f>
        <v>5</v>
      </c>
      <c r="AK40" s="208">
        <f>AV31</f>
        <v>15</v>
      </c>
      <c r="AL40" s="350"/>
      <c r="AM40" s="351"/>
      <c r="AN40" s="209">
        <f>AW34</f>
        <v>7</v>
      </c>
      <c r="AO40" s="208">
        <f>AV34</f>
        <v>15</v>
      </c>
      <c r="AP40" s="350"/>
      <c r="AQ40" s="351"/>
      <c r="AR40" s="209">
        <f>AW37</f>
        <v>15</v>
      </c>
      <c r="AS40" s="208">
        <f>AV37</f>
        <v>0</v>
      </c>
      <c r="AT40" s="350"/>
      <c r="AU40" s="351"/>
      <c r="AV40" s="352"/>
      <c r="AW40" s="352"/>
      <c r="AX40" s="352"/>
      <c r="AY40" s="352"/>
      <c r="AZ40"/>
      <c r="BA40" s="344"/>
      <c r="BB40" s="345"/>
      <c r="BC40"/>
      <c r="BD40" s="346"/>
      <c r="BE40" s="347"/>
      <c r="BF40"/>
      <c r="BG40" s="344"/>
      <c r="BH40" s="345"/>
      <c r="BI40" s="309"/>
      <c r="BJ40" s="344"/>
      <c r="BK40" s="345"/>
      <c r="BL40" s="310"/>
      <c r="BM40" s="353"/>
      <c r="BN40" s="353"/>
      <c r="BO40" s="353"/>
      <c r="BP40" s="353"/>
      <c r="BQ40" s="354"/>
      <c r="BR40" s="354"/>
      <c r="BT40" s="431"/>
      <c r="BU40" s="431"/>
      <c r="BV40" s="431"/>
      <c r="BW40" s="447"/>
      <c r="BX40" s="430"/>
      <c r="BY40" s="430"/>
      <c r="BZ40" s="430"/>
      <c r="CA40" s="430"/>
      <c r="CB40" s="430"/>
      <c r="CC40" s="430"/>
      <c r="CD40" s="430"/>
      <c r="CE40" s="430"/>
      <c r="CF40" s="430"/>
      <c r="CG40" s="430"/>
      <c r="CH40" s="429"/>
    </row>
    <row r="41" spans="1:86" ht="9.9499999999999993" customHeight="1" thickTop="1" thickBot="1" x14ac:dyDescent="0.3">
      <c r="A41" s="26" t="s">
        <v>12</v>
      </c>
      <c r="B41" s="357"/>
      <c r="C41" s="357"/>
      <c r="D41" s="210">
        <f>AW8</f>
        <v>0</v>
      </c>
      <c r="E41" s="211">
        <f>AV8</f>
        <v>0</v>
      </c>
      <c r="F41" s="350"/>
      <c r="G41" s="351"/>
      <c r="H41" s="212">
        <f>AW11</f>
        <v>10</v>
      </c>
      <c r="I41" s="211">
        <f>AV11</f>
        <v>15</v>
      </c>
      <c r="J41" s="350"/>
      <c r="K41" s="351"/>
      <c r="L41" s="212">
        <f>AW14</f>
        <v>0</v>
      </c>
      <c r="M41" s="211">
        <f>AV14</f>
        <v>0</v>
      </c>
      <c r="N41" s="350"/>
      <c r="O41" s="351"/>
      <c r="P41" s="212">
        <f>AW17</f>
        <v>0</v>
      </c>
      <c r="Q41" s="211">
        <f>AV17</f>
        <v>0</v>
      </c>
      <c r="R41" s="350"/>
      <c r="S41" s="351"/>
      <c r="T41" s="212">
        <f>AW20</f>
        <v>14</v>
      </c>
      <c r="U41" s="211">
        <f>AV20</f>
        <v>15</v>
      </c>
      <c r="V41" s="350"/>
      <c r="W41" s="351"/>
      <c r="X41" s="212">
        <f>AW23</f>
        <v>0</v>
      </c>
      <c r="Y41" s="211">
        <f>AV23</f>
        <v>0</v>
      </c>
      <c r="Z41" s="350"/>
      <c r="AA41" s="351"/>
      <c r="AB41" s="212">
        <f>AW26</f>
        <v>0</v>
      </c>
      <c r="AC41" s="211">
        <f>AV26</f>
        <v>0</v>
      </c>
      <c r="AD41" s="350"/>
      <c r="AE41" s="351"/>
      <c r="AF41" s="212">
        <f>AW29</f>
        <v>0</v>
      </c>
      <c r="AG41" s="211">
        <f>AV29</f>
        <v>0</v>
      </c>
      <c r="AH41" s="350"/>
      <c r="AI41" s="351"/>
      <c r="AJ41" s="212">
        <f>AW32</f>
        <v>0</v>
      </c>
      <c r="AK41" s="211">
        <f>AV32</f>
        <v>0</v>
      </c>
      <c r="AL41" s="350"/>
      <c r="AM41" s="351"/>
      <c r="AN41" s="212">
        <f>AW35</f>
        <v>15</v>
      </c>
      <c r="AO41" s="211">
        <f>AV35</f>
        <v>11</v>
      </c>
      <c r="AP41" s="350"/>
      <c r="AQ41" s="351"/>
      <c r="AR41" s="212">
        <f>AW38</f>
        <v>0</v>
      </c>
      <c r="AS41" s="211">
        <f>AV38</f>
        <v>0</v>
      </c>
      <c r="AT41" s="350"/>
      <c r="AU41" s="351"/>
      <c r="AV41" s="352"/>
      <c r="AW41" s="352"/>
      <c r="AX41" s="352"/>
      <c r="AY41" s="352"/>
      <c r="AZ41"/>
      <c r="BA41" s="344"/>
      <c r="BB41" s="345"/>
      <c r="BC41"/>
      <c r="BD41" s="346"/>
      <c r="BE41" s="347"/>
      <c r="BF41"/>
      <c r="BG41" s="344"/>
      <c r="BH41" s="345"/>
      <c r="BI41" s="309"/>
      <c r="BJ41" s="344"/>
      <c r="BK41" s="345"/>
      <c r="BL41" s="310"/>
      <c r="BM41" s="353"/>
      <c r="BN41" s="353"/>
      <c r="BO41" s="353"/>
      <c r="BP41" s="353"/>
      <c r="BQ41" s="354"/>
      <c r="BR41" s="354"/>
      <c r="BT41" s="431"/>
      <c r="BU41" s="431"/>
      <c r="BV41" s="431"/>
      <c r="BW41" s="447"/>
      <c r="BX41" s="430"/>
      <c r="BY41" s="430"/>
      <c r="BZ41" s="430"/>
      <c r="CA41" s="430"/>
      <c r="CB41" s="430"/>
      <c r="CC41" s="430"/>
      <c r="CD41" s="430"/>
      <c r="CE41" s="430"/>
      <c r="CF41" s="430"/>
      <c r="CG41" s="430"/>
      <c r="CH41" s="429"/>
    </row>
    <row r="42" spans="1:86" x14ac:dyDescent="0.25">
      <c r="AZ42"/>
      <c r="BA42"/>
      <c r="BB42"/>
      <c r="BC42"/>
      <c r="BD42"/>
      <c r="BE42"/>
      <c r="BF42"/>
      <c r="BG42"/>
      <c r="BH42"/>
      <c r="BI42"/>
      <c r="BJ42"/>
    </row>
    <row r="43" spans="1:86" x14ac:dyDescent="0.25">
      <c r="AZ43"/>
      <c r="BA43"/>
      <c r="BB43"/>
      <c r="BC43"/>
      <c r="BD43"/>
      <c r="BE43"/>
      <c r="BF43"/>
      <c r="BG43"/>
      <c r="BH43"/>
      <c r="BI43"/>
      <c r="BJ43"/>
    </row>
  </sheetData>
  <mergeCells count="577">
    <mergeCell ref="A2:A5"/>
    <mergeCell ref="B2:C2"/>
    <mergeCell ref="D2:AY2"/>
    <mergeCell ref="B3:B5"/>
    <mergeCell ref="C3:C5"/>
    <mergeCell ref="D3:G5"/>
    <mergeCell ref="H3:K5"/>
    <mergeCell ref="L3:O5"/>
    <mergeCell ref="P3:S5"/>
    <mergeCell ref="T3:W5"/>
    <mergeCell ref="X3:AA5"/>
    <mergeCell ref="AB3:AE5"/>
    <mergeCell ref="AF3:AI5"/>
    <mergeCell ref="AJ3:AM5"/>
    <mergeCell ref="AN3:AQ5"/>
    <mergeCell ref="AR3:AU5"/>
    <mergeCell ref="AV3:AY5"/>
    <mergeCell ref="BM3:BN5"/>
    <mergeCell ref="BO3:BP5"/>
    <mergeCell ref="BQ3:BR5"/>
    <mergeCell ref="BT3:BV5"/>
    <mergeCell ref="BW3:BW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B6:B8"/>
    <mergeCell ref="C6:C8"/>
    <mergeCell ref="D6:G8"/>
    <mergeCell ref="J6:J8"/>
    <mergeCell ref="K6:K8"/>
    <mergeCell ref="N6:N8"/>
    <mergeCell ref="O6:O8"/>
    <mergeCell ref="R6:R8"/>
    <mergeCell ref="S6:S8"/>
    <mergeCell ref="V6:V8"/>
    <mergeCell ref="W6:W8"/>
    <mergeCell ref="Z6:Z8"/>
    <mergeCell ref="AA6:AA8"/>
    <mergeCell ref="AD6:AD8"/>
    <mergeCell ref="AE6:AE8"/>
    <mergeCell ref="AH6:AH8"/>
    <mergeCell ref="AI6:AI8"/>
    <mergeCell ref="AL6:AL8"/>
    <mergeCell ref="AM6:AM8"/>
    <mergeCell ref="AP6:AP8"/>
    <mergeCell ref="AQ6:AQ8"/>
    <mergeCell ref="AT6:AT8"/>
    <mergeCell ref="AU6:AU8"/>
    <mergeCell ref="AX6:AX8"/>
    <mergeCell ref="AY6:AY8"/>
    <mergeCell ref="BM6:BN8"/>
    <mergeCell ref="BO6:BP8"/>
    <mergeCell ref="BQ6:BR8"/>
    <mergeCell ref="BT6:BV8"/>
    <mergeCell ref="BW6:BW8"/>
    <mergeCell ref="BX6:BX8"/>
    <mergeCell ref="BY6:BY8"/>
    <mergeCell ref="BZ6:BZ8"/>
    <mergeCell ref="CA6:CA8"/>
    <mergeCell ref="CB6:CB8"/>
    <mergeCell ref="CC6:CC8"/>
    <mergeCell ref="CD6:CD8"/>
    <mergeCell ref="CE6:CE8"/>
    <mergeCell ref="CF6:CF8"/>
    <mergeCell ref="CG6:CG8"/>
    <mergeCell ref="CH6:CH8"/>
    <mergeCell ref="B9:B11"/>
    <mergeCell ref="C9:C11"/>
    <mergeCell ref="F9:F11"/>
    <mergeCell ref="G9:G11"/>
    <mergeCell ref="H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P9:AP11"/>
    <mergeCell ref="AQ9:AQ11"/>
    <mergeCell ref="AT9:AT11"/>
    <mergeCell ref="AU9:AU11"/>
    <mergeCell ref="AX9:AX11"/>
    <mergeCell ref="AY9:AY11"/>
    <mergeCell ref="BM9:BN11"/>
    <mergeCell ref="BO9:BP11"/>
    <mergeCell ref="BQ9:BR11"/>
    <mergeCell ref="BT9:BV11"/>
    <mergeCell ref="BW9:BW11"/>
    <mergeCell ref="BX9:BX11"/>
    <mergeCell ref="BY9:BY11"/>
    <mergeCell ref="BZ9:BZ11"/>
    <mergeCell ref="CA9:CA11"/>
    <mergeCell ref="CB9:CB11"/>
    <mergeCell ref="CC9:CC11"/>
    <mergeCell ref="CD9:CD11"/>
    <mergeCell ref="CE9:CE11"/>
    <mergeCell ref="CF9:CF11"/>
    <mergeCell ref="CG9:CG11"/>
    <mergeCell ref="CH9:CH11"/>
    <mergeCell ref="B12:B14"/>
    <mergeCell ref="C12:C14"/>
    <mergeCell ref="F12:F14"/>
    <mergeCell ref="G12:G14"/>
    <mergeCell ref="J12:J14"/>
    <mergeCell ref="K12:K14"/>
    <mergeCell ref="L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P12:AP14"/>
    <mergeCell ref="AQ12:AQ14"/>
    <mergeCell ref="AT12:AT14"/>
    <mergeCell ref="AU12:AU14"/>
    <mergeCell ref="AX12:AX14"/>
    <mergeCell ref="AY12:AY14"/>
    <mergeCell ref="BM12:BN14"/>
    <mergeCell ref="BO12:BP14"/>
    <mergeCell ref="BQ12:BR14"/>
    <mergeCell ref="BT12:BV14"/>
    <mergeCell ref="BW12:BW14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CG12:CG14"/>
    <mergeCell ref="CH12:CH14"/>
    <mergeCell ref="B15:B17"/>
    <mergeCell ref="C15:C17"/>
    <mergeCell ref="F15:F17"/>
    <mergeCell ref="G15:G17"/>
    <mergeCell ref="J15:J17"/>
    <mergeCell ref="K15:K17"/>
    <mergeCell ref="N15:N17"/>
    <mergeCell ref="O15:O17"/>
    <mergeCell ref="P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P15:AP17"/>
    <mergeCell ref="AQ15:AQ17"/>
    <mergeCell ref="AT15:AT17"/>
    <mergeCell ref="AU15:AU17"/>
    <mergeCell ref="AX15:AX17"/>
    <mergeCell ref="AY15:AY17"/>
    <mergeCell ref="BM15:BN17"/>
    <mergeCell ref="BO15:BP17"/>
    <mergeCell ref="BQ15:BR17"/>
    <mergeCell ref="BT15:BV17"/>
    <mergeCell ref="BW15:BW17"/>
    <mergeCell ref="BX15:BX17"/>
    <mergeCell ref="BY15:BY17"/>
    <mergeCell ref="BZ15:BZ17"/>
    <mergeCell ref="CA15:CA17"/>
    <mergeCell ref="CB15:CB17"/>
    <mergeCell ref="CC15:CC17"/>
    <mergeCell ref="CD15:CD17"/>
    <mergeCell ref="CE15:CE17"/>
    <mergeCell ref="CF15:CF17"/>
    <mergeCell ref="CG15:CG17"/>
    <mergeCell ref="CH15:CH17"/>
    <mergeCell ref="B18:B20"/>
    <mergeCell ref="C18:C20"/>
    <mergeCell ref="F18:F20"/>
    <mergeCell ref="G18:G20"/>
    <mergeCell ref="J18:J20"/>
    <mergeCell ref="K18:K20"/>
    <mergeCell ref="N18:N20"/>
    <mergeCell ref="O18:O20"/>
    <mergeCell ref="R18:R20"/>
    <mergeCell ref="S18:S20"/>
    <mergeCell ref="T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P18:AP20"/>
    <mergeCell ref="AQ18:AQ20"/>
    <mergeCell ref="AT18:AT20"/>
    <mergeCell ref="AU18:AU20"/>
    <mergeCell ref="AX18:AX20"/>
    <mergeCell ref="AY18:AY20"/>
    <mergeCell ref="BM18:BN20"/>
    <mergeCell ref="BO18:BP20"/>
    <mergeCell ref="BQ18:BR20"/>
    <mergeCell ref="BT18:BV20"/>
    <mergeCell ref="BW18:BW20"/>
    <mergeCell ref="BJ18:BK20"/>
    <mergeCell ref="BX18:BX20"/>
    <mergeCell ref="BY18:BY20"/>
    <mergeCell ref="BZ18:BZ20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V21:V23"/>
    <mergeCell ref="W21:W23"/>
    <mergeCell ref="X21:AA23"/>
    <mergeCell ref="AD21:AD23"/>
    <mergeCell ref="AE21:AE23"/>
    <mergeCell ref="AH21:AH23"/>
    <mergeCell ref="AI21:AI23"/>
    <mergeCell ref="AL21:AL23"/>
    <mergeCell ref="AM21:AM23"/>
    <mergeCell ref="AP21:AP23"/>
    <mergeCell ref="AQ21:AQ23"/>
    <mergeCell ref="AT21:AT23"/>
    <mergeCell ref="AU21:AU23"/>
    <mergeCell ref="AX21:AX23"/>
    <mergeCell ref="AY21:AY23"/>
    <mergeCell ref="BM21:BN23"/>
    <mergeCell ref="BO21:BP23"/>
    <mergeCell ref="BQ21:BR23"/>
    <mergeCell ref="BT21:BV23"/>
    <mergeCell ref="BW21:BW23"/>
    <mergeCell ref="BX21:BX23"/>
    <mergeCell ref="BA21:BB23"/>
    <mergeCell ref="BD21:BE23"/>
    <mergeCell ref="BG21:BH23"/>
    <mergeCell ref="BJ21:BK23"/>
    <mergeCell ref="BY21:BY23"/>
    <mergeCell ref="BZ21:BZ23"/>
    <mergeCell ref="CA21:CA23"/>
    <mergeCell ref="CB21:CB23"/>
    <mergeCell ref="CC21:CC23"/>
    <mergeCell ref="CD21:CD23"/>
    <mergeCell ref="CE21:CE23"/>
    <mergeCell ref="CF21:CF23"/>
    <mergeCell ref="CG21:CG23"/>
    <mergeCell ref="CH21:CH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Z24:Z26"/>
    <mergeCell ref="AA24:AA26"/>
    <mergeCell ref="AB24:AE26"/>
    <mergeCell ref="AH24:AH26"/>
    <mergeCell ref="AI24:AI26"/>
    <mergeCell ref="AL24:AL26"/>
    <mergeCell ref="AM24:AM26"/>
    <mergeCell ref="AP24:AP26"/>
    <mergeCell ref="AQ24:AQ26"/>
    <mergeCell ref="AT24:AT26"/>
    <mergeCell ref="AU24:AU26"/>
    <mergeCell ref="AX24:AX26"/>
    <mergeCell ref="AY24:AY26"/>
    <mergeCell ref="BM24:BN26"/>
    <mergeCell ref="BO24:BP26"/>
    <mergeCell ref="BQ24:BR26"/>
    <mergeCell ref="BT24:BV26"/>
    <mergeCell ref="BW24:BW26"/>
    <mergeCell ref="BX24:BX26"/>
    <mergeCell ref="BY24:BY26"/>
    <mergeCell ref="BA24:BB26"/>
    <mergeCell ref="BD24:BE26"/>
    <mergeCell ref="BG24:BH26"/>
    <mergeCell ref="BJ24:BK26"/>
    <mergeCell ref="BZ24:BZ26"/>
    <mergeCell ref="CA24:CA26"/>
    <mergeCell ref="CB24:CB26"/>
    <mergeCell ref="CC24:CC26"/>
    <mergeCell ref="CD24:CD26"/>
    <mergeCell ref="CE24:CE26"/>
    <mergeCell ref="CF24:CF26"/>
    <mergeCell ref="CG24:CG26"/>
    <mergeCell ref="CH24:CH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D27:AD29"/>
    <mergeCell ref="AE27:AE29"/>
    <mergeCell ref="AF27:AI29"/>
    <mergeCell ref="AL27:AL29"/>
    <mergeCell ref="AM27:AM29"/>
    <mergeCell ref="AP27:AP29"/>
    <mergeCell ref="AQ27:AQ29"/>
    <mergeCell ref="AT27:AT29"/>
    <mergeCell ref="AU27:AU29"/>
    <mergeCell ref="AX27:AX29"/>
    <mergeCell ref="AY27:AY29"/>
    <mergeCell ref="BM27:BN29"/>
    <mergeCell ref="BO27:BP29"/>
    <mergeCell ref="BA27:BB29"/>
    <mergeCell ref="BD27:BE29"/>
    <mergeCell ref="BG27:BH29"/>
    <mergeCell ref="BJ27:BK29"/>
    <mergeCell ref="BQ27:BR29"/>
    <mergeCell ref="BT27:BV29"/>
    <mergeCell ref="BW27:BW29"/>
    <mergeCell ref="BX27:BX29"/>
    <mergeCell ref="BY27:BY29"/>
    <mergeCell ref="BZ27:BZ29"/>
    <mergeCell ref="CA27:CA29"/>
    <mergeCell ref="CB27:CB29"/>
    <mergeCell ref="CC27:CC29"/>
    <mergeCell ref="CD27:CD29"/>
    <mergeCell ref="CE27:CE29"/>
    <mergeCell ref="CF27:CF29"/>
    <mergeCell ref="CG27:CG29"/>
    <mergeCell ref="CH27:CH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H30:AH32"/>
    <mergeCell ref="AI30:AI32"/>
    <mergeCell ref="AJ30:AM32"/>
    <mergeCell ref="AP30:AP32"/>
    <mergeCell ref="AQ30:AQ32"/>
    <mergeCell ref="AT30:AT32"/>
    <mergeCell ref="AU30:AU32"/>
    <mergeCell ref="AX30:AX32"/>
    <mergeCell ref="AY30:AY32"/>
    <mergeCell ref="BM30:BN32"/>
    <mergeCell ref="BO30:BP32"/>
    <mergeCell ref="BQ30:BR32"/>
    <mergeCell ref="BA30:BB32"/>
    <mergeCell ref="BD30:BE32"/>
    <mergeCell ref="BG30:BH32"/>
    <mergeCell ref="BJ30:BK32"/>
    <mergeCell ref="BT30:BV32"/>
    <mergeCell ref="BW30:BW32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CG30:CG32"/>
    <mergeCell ref="CH30:CH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L33:AL35"/>
    <mergeCell ref="AM33:AM35"/>
    <mergeCell ref="AN33:AQ35"/>
    <mergeCell ref="AT33:AT35"/>
    <mergeCell ref="AU33:AU35"/>
    <mergeCell ref="AX33:AX35"/>
    <mergeCell ref="AY33:AY35"/>
    <mergeCell ref="BM33:BN35"/>
    <mergeCell ref="BO33:BP35"/>
    <mergeCell ref="BQ33:BR35"/>
    <mergeCell ref="BT33:BV35"/>
    <mergeCell ref="BA33:BB35"/>
    <mergeCell ref="BD33:BE35"/>
    <mergeCell ref="BG33:BH35"/>
    <mergeCell ref="BJ33:BK35"/>
    <mergeCell ref="BW33:BW35"/>
    <mergeCell ref="BX33:BX35"/>
    <mergeCell ref="BY33:BY35"/>
    <mergeCell ref="BZ33:BZ35"/>
    <mergeCell ref="CA33:CA35"/>
    <mergeCell ref="CB33:CB35"/>
    <mergeCell ref="CC33:CC35"/>
    <mergeCell ref="CD33:CD35"/>
    <mergeCell ref="CE33:CE35"/>
    <mergeCell ref="CF33:CF35"/>
    <mergeCell ref="CG33:CG35"/>
    <mergeCell ref="CH33:CH35"/>
    <mergeCell ref="B36:B38"/>
    <mergeCell ref="C36:C38"/>
    <mergeCell ref="F36:F38"/>
    <mergeCell ref="G36:G38"/>
    <mergeCell ref="J36:J38"/>
    <mergeCell ref="K36:K38"/>
    <mergeCell ref="N36:N38"/>
    <mergeCell ref="O36:O38"/>
    <mergeCell ref="R36:R38"/>
    <mergeCell ref="S36:S38"/>
    <mergeCell ref="V36:V38"/>
    <mergeCell ref="W36:W38"/>
    <mergeCell ref="Z36:Z38"/>
    <mergeCell ref="AA36:AA38"/>
    <mergeCell ref="AD36:AD38"/>
    <mergeCell ref="AE36:AE38"/>
    <mergeCell ref="AH36:AH38"/>
    <mergeCell ref="AI36:AI38"/>
    <mergeCell ref="AL36:AL38"/>
    <mergeCell ref="AM36:AM38"/>
    <mergeCell ref="AP36:AP38"/>
    <mergeCell ref="AQ36:AQ38"/>
    <mergeCell ref="AR36:AU38"/>
    <mergeCell ref="AX36:AX38"/>
    <mergeCell ref="AY36:AY38"/>
    <mergeCell ref="BM36:BN38"/>
    <mergeCell ref="BO36:BP38"/>
    <mergeCell ref="BQ36:BR38"/>
    <mergeCell ref="BT36:BV38"/>
    <mergeCell ref="BW36:BW38"/>
    <mergeCell ref="BA36:BB38"/>
    <mergeCell ref="BD36:BE38"/>
    <mergeCell ref="BG36:BH38"/>
    <mergeCell ref="BJ36:BK38"/>
    <mergeCell ref="BX36:BX38"/>
    <mergeCell ref="BY36:BY38"/>
    <mergeCell ref="BZ36:BZ38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B39:B41"/>
    <mergeCell ref="C39:C41"/>
    <mergeCell ref="F39:F41"/>
    <mergeCell ref="G39:G41"/>
    <mergeCell ref="J39:J41"/>
    <mergeCell ref="K39:K41"/>
    <mergeCell ref="N39:N41"/>
    <mergeCell ref="O39:O41"/>
    <mergeCell ref="R39:R41"/>
    <mergeCell ref="S39:S41"/>
    <mergeCell ref="V39:V41"/>
    <mergeCell ref="W39:W41"/>
    <mergeCell ref="Z39:Z41"/>
    <mergeCell ref="AA39:AA41"/>
    <mergeCell ref="AD39:AD41"/>
    <mergeCell ref="AE39:AE41"/>
    <mergeCell ref="AH39:AH41"/>
    <mergeCell ref="AI39:AI41"/>
    <mergeCell ref="AL39:AL41"/>
    <mergeCell ref="AM39:AM41"/>
    <mergeCell ref="AP39:AP41"/>
    <mergeCell ref="AQ39:AQ41"/>
    <mergeCell ref="AT39:AT41"/>
    <mergeCell ref="AU39:AU41"/>
    <mergeCell ref="AV39:AY41"/>
    <mergeCell ref="BM39:BN41"/>
    <mergeCell ref="BO39:BP41"/>
    <mergeCell ref="BQ39:BR41"/>
    <mergeCell ref="BT39:BV41"/>
    <mergeCell ref="BW39:BW41"/>
    <mergeCell ref="BX39:BX41"/>
    <mergeCell ref="BA39:BB41"/>
    <mergeCell ref="BD39:BE41"/>
    <mergeCell ref="BG39:BH41"/>
    <mergeCell ref="BJ39:BK41"/>
    <mergeCell ref="BY39:BY41"/>
    <mergeCell ref="BZ39:BZ41"/>
    <mergeCell ref="CA39:CA41"/>
    <mergeCell ref="CB39:CB41"/>
    <mergeCell ref="CC39:CC41"/>
    <mergeCell ref="CD39:CD41"/>
    <mergeCell ref="CE39:CE41"/>
    <mergeCell ref="CF39:CF41"/>
    <mergeCell ref="CG39:CG41"/>
    <mergeCell ref="CH39:CH41"/>
    <mergeCell ref="BA3:BB5"/>
    <mergeCell ref="BD3:BE5"/>
    <mergeCell ref="BG3:BH5"/>
    <mergeCell ref="BJ3:BK5"/>
    <mergeCell ref="BA6:BB8"/>
    <mergeCell ref="BD6:BE8"/>
    <mergeCell ref="BG6:BH8"/>
    <mergeCell ref="BJ6:BK8"/>
    <mergeCell ref="BA9:BB11"/>
    <mergeCell ref="BD9:BE11"/>
    <mergeCell ref="BG9:BH11"/>
    <mergeCell ref="BJ9:BK11"/>
    <mergeCell ref="BA12:BB14"/>
    <mergeCell ref="BD12:BE14"/>
    <mergeCell ref="BG12:BH14"/>
    <mergeCell ref="BJ12:BK14"/>
    <mergeCell ref="BA15:BB17"/>
    <mergeCell ref="BD15:BE17"/>
    <mergeCell ref="BG15:BH17"/>
    <mergeCell ref="BJ15:BK17"/>
    <mergeCell ref="BA18:BB20"/>
    <mergeCell ref="BD18:BE20"/>
    <mergeCell ref="BG18:BH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zoomScaleNormal="100" workbookViewId="0">
      <selection activeCell="U55" sqref="U55"/>
    </sheetView>
  </sheetViews>
  <sheetFormatPr defaultRowHeight="15" x14ac:dyDescent="0.25"/>
  <cols>
    <col min="1" max="2" width="4.7109375" customWidth="1"/>
    <col min="3" max="3" width="24.28515625" customWidth="1"/>
    <col min="4" max="15" width="4.7109375" customWidth="1"/>
    <col min="16" max="16" width="4.7109375" style="305" customWidth="1"/>
    <col min="17" max="17" width="4.7109375" customWidth="1"/>
    <col min="18" max="1024" width="8.42578125" customWidth="1"/>
  </cols>
  <sheetData>
    <row r="1" spans="2:16" s="306" customFormat="1" ht="15" customHeight="1" x14ac:dyDescent="0.25">
      <c r="D1" s="307"/>
      <c r="P1" s="3"/>
    </row>
    <row r="2" spans="2:16" s="306" customFormat="1" ht="15" customHeight="1" x14ac:dyDescent="0.25">
      <c r="B2" s="306" t="s">
        <v>2</v>
      </c>
      <c r="C2" s="306" t="s">
        <v>73</v>
      </c>
      <c r="D2" s="307" t="s">
        <v>74</v>
      </c>
      <c r="E2" s="307" t="s">
        <v>75</v>
      </c>
      <c r="F2" s="307" t="s">
        <v>76</v>
      </c>
      <c r="G2" s="307" t="s">
        <v>77</v>
      </c>
      <c r="H2" s="307" t="s">
        <v>78</v>
      </c>
      <c r="I2" s="307" t="s">
        <v>79</v>
      </c>
      <c r="J2" s="307" t="s">
        <v>80</v>
      </c>
      <c r="K2" s="307" t="s">
        <v>81</v>
      </c>
      <c r="L2" s="307" t="s">
        <v>82</v>
      </c>
      <c r="M2" s="307" t="s">
        <v>83</v>
      </c>
      <c r="N2" s="307" t="s">
        <v>84</v>
      </c>
      <c r="O2" s="307" t="s">
        <v>85</v>
      </c>
      <c r="P2" s="3" t="s">
        <v>86</v>
      </c>
    </row>
    <row r="3" spans="2:16" s="306" customFormat="1" ht="15" customHeight="1" x14ac:dyDescent="0.25">
      <c r="B3" s="317" t="s">
        <v>9</v>
      </c>
      <c r="C3" s="318" t="s">
        <v>37</v>
      </c>
      <c r="D3" s="317">
        <v>1</v>
      </c>
      <c r="E3" s="317">
        <v>1</v>
      </c>
      <c r="F3" s="317">
        <v>1</v>
      </c>
      <c r="G3" s="317"/>
      <c r="H3" s="317">
        <v>1</v>
      </c>
      <c r="I3" s="317">
        <v>1</v>
      </c>
      <c r="J3" s="317">
        <v>1</v>
      </c>
      <c r="K3" s="317">
        <v>1</v>
      </c>
      <c r="L3" s="317"/>
      <c r="M3" s="317">
        <v>1</v>
      </c>
      <c r="N3" s="317">
        <v>1</v>
      </c>
      <c r="O3" s="317"/>
      <c r="P3" s="319">
        <f t="shared" ref="P3:P34" si="0">SUM(D3:O3)</f>
        <v>9</v>
      </c>
    </row>
    <row r="4" spans="2:16" s="306" customFormat="1" ht="15" customHeight="1" x14ac:dyDescent="0.25">
      <c r="B4" s="317" t="s">
        <v>13</v>
      </c>
      <c r="C4" s="318" t="s">
        <v>42</v>
      </c>
      <c r="D4" s="317">
        <v>1</v>
      </c>
      <c r="E4" s="317">
        <v>1</v>
      </c>
      <c r="F4" s="317">
        <v>1</v>
      </c>
      <c r="G4" s="317">
        <v>1</v>
      </c>
      <c r="H4" s="317">
        <v>1</v>
      </c>
      <c r="I4" s="317"/>
      <c r="J4" s="317">
        <v>1</v>
      </c>
      <c r="K4" s="317">
        <v>1</v>
      </c>
      <c r="L4" s="317"/>
      <c r="M4" s="317">
        <v>1</v>
      </c>
      <c r="N4" s="317">
        <v>1</v>
      </c>
      <c r="O4" s="317"/>
      <c r="P4" s="319">
        <f t="shared" si="0"/>
        <v>9</v>
      </c>
    </row>
    <row r="5" spans="2:16" s="306" customFormat="1" ht="15" customHeight="1" x14ac:dyDescent="0.25">
      <c r="B5" s="317" t="s">
        <v>15</v>
      </c>
      <c r="C5" s="317" t="s">
        <v>70</v>
      </c>
      <c r="D5" s="317">
        <v>1</v>
      </c>
      <c r="E5" s="317"/>
      <c r="F5" s="317"/>
      <c r="G5" s="317">
        <v>1</v>
      </c>
      <c r="H5" s="317">
        <v>1</v>
      </c>
      <c r="I5" s="317">
        <v>1</v>
      </c>
      <c r="J5" s="317">
        <v>1</v>
      </c>
      <c r="K5" s="317">
        <v>1</v>
      </c>
      <c r="L5" s="317">
        <v>1</v>
      </c>
      <c r="M5" s="317">
        <v>1</v>
      </c>
      <c r="N5" s="317">
        <v>1</v>
      </c>
      <c r="O5" s="317"/>
      <c r="P5" s="319">
        <f t="shared" si="0"/>
        <v>9</v>
      </c>
    </row>
    <row r="6" spans="2:16" s="306" customFormat="1" ht="15" customHeight="1" x14ac:dyDescent="0.25">
      <c r="B6" s="317" t="s">
        <v>17</v>
      </c>
      <c r="C6" s="317" t="s">
        <v>45</v>
      </c>
      <c r="D6" s="317">
        <v>1</v>
      </c>
      <c r="E6" s="317">
        <v>1</v>
      </c>
      <c r="F6" s="317"/>
      <c r="G6" s="317"/>
      <c r="H6" s="317">
        <v>1</v>
      </c>
      <c r="I6" s="317">
        <v>1</v>
      </c>
      <c r="J6" s="317">
        <v>1</v>
      </c>
      <c r="K6" s="317">
        <v>1</v>
      </c>
      <c r="L6" s="317">
        <v>1</v>
      </c>
      <c r="M6" s="317">
        <v>1</v>
      </c>
      <c r="N6" s="317">
        <v>1</v>
      </c>
      <c r="O6" s="317"/>
      <c r="P6" s="319">
        <f t="shared" si="0"/>
        <v>9</v>
      </c>
    </row>
    <row r="7" spans="2:16" s="306" customFormat="1" ht="15" customHeight="1" x14ac:dyDescent="0.25">
      <c r="B7" s="317" t="s">
        <v>19</v>
      </c>
      <c r="C7" s="317" t="s">
        <v>68</v>
      </c>
      <c r="D7" s="317">
        <v>1</v>
      </c>
      <c r="E7" s="317">
        <v>1</v>
      </c>
      <c r="F7" s="317">
        <v>1</v>
      </c>
      <c r="G7" s="317"/>
      <c r="H7" s="317">
        <v>1</v>
      </c>
      <c r="I7" s="317"/>
      <c r="J7" s="317">
        <v>1</v>
      </c>
      <c r="K7" s="317">
        <v>1</v>
      </c>
      <c r="L7" s="317">
        <v>1</v>
      </c>
      <c r="M7" s="317">
        <v>1</v>
      </c>
      <c r="N7" s="317">
        <v>1</v>
      </c>
      <c r="O7" s="317"/>
      <c r="P7" s="319">
        <f t="shared" si="0"/>
        <v>9</v>
      </c>
    </row>
    <row r="8" spans="2:16" s="306" customFormat="1" ht="15" customHeight="1" x14ac:dyDescent="0.25">
      <c r="B8" s="317" t="s">
        <v>21</v>
      </c>
      <c r="C8" s="318" t="s">
        <v>49</v>
      </c>
      <c r="D8" s="317"/>
      <c r="E8" s="317">
        <v>1</v>
      </c>
      <c r="F8" s="317">
        <v>1</v>
      </c>
      <c r="G8" s="317">
        <v>1</v>
      </c>
      <c r="H8" s="317">
        <v>1</v>
      </c>
      <c r="I8" s="317">
        <v>1</v>
      </c>
      <c r="J8" s="317"/>
      <c r="K8" s="317">
        <v>1</v>
      </c>
      <c r="L8" s="317">
        <v>1</v>
      </c>
      <c r="M8" s="317">
        <v>1</v>
      </c>
      <c r="N8" s="317">
        <v>1</v>
      </c>
      <c r="O8" s="317"/>
      <c r="P8" s="319">
        <f t="shared" si="0"/>
        <v>9</v>
      </c>
    </row>
    <row r="9" spans="2:16" s="306" customFormat="1" ht="15" customHeight="1" x14ac:dyDescent="0.25">
      <c r="B9" s="317" t="s">
        <v>23</v>
      </c>
      <c r="C9" s="318" t="s">
        <v>30</v>
      </c>
      <c r="D9" s="317">
        <v>1</v>
      </c>
      <c r="E9" s="317">
        <v>1</v>
      </c>
      <c r="F9" s="317">
        <v>1</v>
      </c>
      <c r="G9" s="317"/>
      <c r="H9" s="317">
        <v>1</v>
      </c>
      <c r="I9" s="317"/>
      <c r="J9" s="317"/>
      <c r="K9" s="317">
        <v>1</v>
      </c>
      <c r="L9" s="317">
        <v>1</v>
      </c>
      <c r="M9" s="317">
        <v>1</v>
      </c>
      <c r="N9" s="317">
        <v>1</v>
      </c>
      <c r="O9" s="317">
        <v>1</v>
      </c>
      <c r="P9" s="319">
        <f t="shared" si="0"/>
        <v>9</v>
      </c>
    </row>
    <row r="10" spans="2:16" s="306" customFormat="1" ht="15" customHeight="1" x14ac:dyDescent="0.25">
      <c r="B10" s="317" t="s">
        <v>25</v>
      </c>
      <c r="C10" s="317" t="s">
        <v>72</v>
      </c>
      <c r="D10" s="317"/>
      <c r="E10" s="317">
        <v>1</v>
      </c>
      <c r="F10" s="317">
        <v>1</v>
      </c>
      <c r="G10" s="317">
        <v>1</v>
      </c>
      <c r="H10" s="317">
        <v>1</v>
      </c>
      <c r="I10" s="317">
        <v>1</v>
      </c>
      <c r="J10" s="317">
        <v>1</v>
      </c>
      <c r="K10" s="317"/>
      <c r="L10" s="317">
        <v>1</v>
      </c>
      <c r="M10" s="317">
        <v>1</v>
      </c>
      <c r="N10" s="317">
        <v>1</v>
      </c>
      <c r="O10" s="317"/>
      <c r="P10" s="319">
        <f t="shared" si="0"/>
        <v>9</v>
      </c>
    </row>
    <row r="11" spans="2:16" s="306" customFormat="1" ht="15" customHeight="1" x14ac:dyDescent="0.25">
      <c r="B11" s="317" t="s">
        <v>27</v>
      </c>
      <c r="C11" s="317" t="s">
        <v>55</v>
      </c>
      <c r="D11" s="317">
        <v>1</v>
      </c>
      <c r="E11" s="317">
        <v>1</v>
      </c>
      <c r="F11" s="317">
        <v>1</v>
      </c>
      <c r="G11" s="317"/>
      <c r="H11" s="317">
        <v>1</v>
      </c>
      <c r="I11" s="317"/>
      <c r="J11" s="317">
        <v>1</v>
      </c>
      <c r="K11" s="317">
        <v>1</v>
      </c>
      <c r="L11" s="317"/>
      <c r="M11" s="317">
        <v>1</v>
      </c>
      <c r="N11" s="317">
        <v>1</v>
      </c>
      <c r="O11" s="317"/>
      <c r="P11" s="319">
        <f t="shared" si="0"/>
        <v>8</v>
      </c>
    </row>
    <row r="12" spans="2:16" s="306" customFormat="1" ht="15" customHeight="1" x14ac:dyDescent="0.25">
      <c r="B12" s="317" t="s">
        <v>29</v>
      </c>
      <c r="C12" s="318" t="s">
        <v>41</v>
      </c>
      <c r="D12" s="317">
        <v>1</v>
      </c>
      <c r="E12" s="317">
        <v>1</v>
      </c>
      <c r="F12" s="317">
        <v>1</v>
      </c>
      <c r="G12" s="317"/>
      <c r="H12" s="317">
        <v>1</v>
      </c>
      <c r="I12" s="317"/>
      <c r="J12" s="317">
        <v>1</v>
      </c>
      <c r="K12" s="317">
        <v>1</v>
      </c>
      <c r="L12" s="317"/>
      <c r="M12" s="317">
        <v>1</v>
      </c>
      <c r="N12" s="317">
        <v>1</v>
      </c>
      <c r="O12" s="317"/>
      <c r="P12" s="319">
        <f t="shared" si="0"/>
        <v>8</v>
      </c>
    </row>
    <row r="13" spans="2:16" s="306" customFormat="1" ht="15" customHeight="1" x14ac:dyDescent="0.25">
      <c r="B13" s="317" t="s">
        <v>31</v>
      </c>
      <c r="C13" s="318" t="s">
        <v>34</v>
      </c>
      <c r="D13" s="317">
        <v>1</v>
      </c>
      <c r="E13" s="317">
        <v>1</v>
      </c>
      <c r="F13" s="317">
        <v>1</v>
      </c>
      <c r="G13" s="317"/>
      <c r="H13" s="317">
        <v>1</v>
      </c>
      <c r="I13" s="317"/>
      <c r="J13" s="317">
        <v>1</v>
      </c>
      <c r="K13" s="317">
        <v>1</v>
      </c>
      <c r="L13" s="317"/>
      <c r="M13" s="317">
        <v>1</v>
      </c>
      <c r="N13" s="317">
        <v>1</v>
      </c>
      <c r="O13" s="317"/>
      <c r="P13" s="319">
        <f t="shared" si="0"/>
        <v>8</v>
      </c>
    </row>
    <row r="14" spans="2:16" s="306" customFormat="1" ht="15" customHeight="1" x14ac:dyDescent="0.25">
      <c r="B14" s="317" t="s">
        <v>33</v>
      </c>
      <c r="C14" s="317" t="s">
        <v>39</v>
      </c>
      <c r="D14" s="317">
        <v>1</v>
      </c>
      <c r="E14" s="317">
        <v>1</v>
      </c>
      <c r="F14" s="317">
        <v>1</v>
      </c>
      <c r="G14" s="317"/>
      <c r="H14" s="317">
        <v>1</v>
      </c>
      <c r="I14" s="317"/>
      <c r="J14" s="317">
        <v>1</v>
      </c>
      <c r="K14" s="317">
        <v>1</v>
      </c>
      <c r="L14" s="317"/>
      <c r="M14" s="317">
        <v>1</v>
      </c>
      <c r="N14" s="317">
        <v>1</v>
      </c>
      <c r="O14" s="317"/>
      <c r="P14" s="319">
        <f t="shared" si="0"/>
        <v>8</v>
      </c>
    </row>
    <row r="15" spans="2:16" s="306" customFormat="1" ht="15" customHeight="1" x14ac:dyDescent="0.25">
      <c r="B15" s="317" t="s">
        <v>87</v>
      </c>
      <c r="C15" s="318" t="s">
        <v>40</v>
      </c>
      <c r="D15" s="317">
        <v>1</v>
      </c>
      <c r="E15" s="317">
        <v>1</v>
      </c>
      <c r="F15" s="317">
        <v>1</v>
      </c>
      <c r="G15" s="317"/>
      <c r="H15" s="317">
        <v>1</v>
      </c>
      <c r="I15" s="317"/>
      <c r="J15" s="317">
        <v>1</v>
      </c>
      <c r="K15" s="317">
        <v>1</v>
      </c>
      <c r="L15" s="317"/>
      <c r="M15" s="317">
        <v>1</v>
      </c>
      <c r="N15" s="317">
        <v>1</v>
      </c>
      <c r="O15" s="317"/>
      <c r="P15" s="319">
        <f t="shared" si="0"/>
        <v>8</v>
      </c>
    </row>
    <row r="16" spans="2:16" s="306" customFormat="1" ht="15" customHeight="1" x14ac:dyDescent="0.25">
      <c r="B16" s="317" t="s">
        <v>88</v>
      </c>
      <c r="C16" s="317" t="s">
        <v>69</v>
      </c>
      <c r="D16" s="317"/>
      <c r="E16" s="317">
        <v>1</v>
      </c>
      <c r="F16" s="317"/>
      <c r="G16" s="317">
        <v>1</v>
      </c>
      <c r="H16" s="317">
        <v>1</v>
      </c>
      <c r="I16" s="317">
        <v>1</v>
      </c>
      <c r="J16" s="317">
        <v>1</v>
      </c>
      <c r="K16" s="317"/>
      <c r="L16" s="317">
        <v>1</v>
      </c>
      <c r="M16" s="317">
        <v>1</v>
      </c>
      <c r="N16" s="317">
        <v>1</v>
      </c>
      <c r="O16" s="317"/>
      <c r="P16" s="319">
        <f t="shared" si="0"/>
        <v>8</v>
      </c>
    </row>
    <row r="17" spans="2:16" s="306" customFormat="1" ht="15" customHeight="1" x14ac:dyDescent="0.25">
      <c r="B17" s="317" t="s">
        <v>89</v>
      </c>
      <c r="C17" s="318" t="s">
        <v>22</v>
      </c>
      <c r="D17" s="317"/>
      <c r="E17" s="317"/>
      <c r="F17" s="317"/>
      <c r="G17" s="317">
        <v>1</v>
      </c>
      <c r="H17" s="317">
        <v>1</v>
      </c>
      <c r="I17" s="317">
        <v>1</v>
      </c>
      <c r="J17" s="317">
        <v>1</v>
      </c>
      <c r="K17" s="317">
        <v>1</v>
      </c>
      <c r="L17" s="317">
        <v>1</v>
      </c>
      <c r="M17" s="317">
        <v>1</v>
      </c>
      <c r="N17" s="317">
        <v>1</v>
      </c>
      <c r="O17" s="317"/>
      <c r="P17" s="319">
        <f t="shared" si="0"/>
        <v>8</v>
      </c>
    </row>
    <row r="18" spans="2:16" s="306" customFormat="1" ht="15" customHeight="1" x14ac:dyDescent="0.25">
      <c r="B18" s="317" t="s">
        <v>90</v>
      </c>
      <c r="C18" s="318" t="s">
        <v>43</v>
      </c>
      <c r="D18" s="317"/>
      <c r="E18" s="317">
        <v>1</v>
      </c>
      <c r="F18" s="317">
        <v>1</v>
      </c>
      <c r="G18" s="317">
        <v>1</v>
      </c>
      <c r="H18" s="317">
        <v>1</v>
      </c>
      <c r="I18" s="317"/>
      <c r="J18" s="317"/>
      <c r="K18" s="317">
        <v>1</v>
      </c>
      <c r="L18" s="317">
        <v>1</v>
      </c>
      <c r="M18" s="317">
        <v>1</v>
      </c>
      <c r="N18" s="317">
        <v>1</v>
      </c>
      <c r="O18" s="317"/>
      <c r="P18" s="319">
        <f t="shared" si="0"/>
        <v>8</v>
      </c>
    </row>
    <row r="19" spans="2:16" s="306" customFormat="1" ht="15" customHeight="1" x14ac:dyDescent="0.25">
      <c r="B19" s="317" t="s">
        <v>91</v>
      </c>
      <c r="C19" s="318" t="s">
        <v>10</v>
      </c>
      <c r="D19" s="317">
        <v>1</v>
      </c>
      <c r="E19" s="317"/>
      <c r="F19" s="317">
        <v>1</v>
      </c>
      <c r="G19" s="317"/>
      <c r="H19" s="317">
        <v>1</v>
      </c>
      <c r="I19" s="317"/>
      <c r="J19" s="317"/>
      <c r="K19" s="317">
        <v>1</v>
      </c>
      <c r="L19" s="317">
        <v>1</v>
      </c>
      <c r="M19" s="317">
        <v>1</v>
      </c>
      <c r="N19" s="317">
        <v>1</v>
      </c>
      <c r="O19" s="317">
        <v>1</v>
      </c>
      <c r="P19" s="319">
        <f t="shared" si="0"/>
        <v>8</v>
      </c>
    </row>
    <row r="20" spans="2:16" s="306" customFormat="1" ht="15" customHeight="1" x14ac:dyDescent="0.25">
      <c r="B20" s="317" t="s">
        <v>92</v>
      </c>
      <c r="C20" s="318" t="s">
        <v>28</v>
      </c>
      <c r="D20" s="317">
        <v>1</v>
      </c>
      <c r="E20" s="317">
        <v>1</v>
      </c>
      <c r="F20" s="317"/>
      <c r="G20" s="317"/>
      <c r="H20" s="317">
        <v>1</v>
      </c>
      <c r="I20" s="317"/>
      <c r="J20" s="317">
        <v>1</v>
      </c>
      <c r="K20" s="317">
        <v>1</v>
      </c>
      <c r="L20" s="317"/>
      <c r="M20" s="317">
        <v>1</v>
      </c>
      <c r="N20" s="317">
        <v>1</v>
      </c>
      <c r="O20" s="317"/>
      <c r="P20" s="319">
        <f t="shared" si="0"/>
        <v>7</v>
      </c>
    </row>
    <row r="21" spans="2:16" s="306" customFormat="1" ht="15" customHeight="1" x14ac:dyDescent="0.25">
      <c r="B21" s="317" t="s">
        <v>93</v>
      </c>
      <c r="C21" s="318" t="s">
        <v>18</v>
      </c>
      <c r="D21" s="317">
        <v>1</v>
      </c>
      <c r="E21" s="317">
        <v>1</v>
      </c>
      <c r="F21" s="317"/>
      <c r="G21" s="317">
        <v>1</v>
      </c>
      <c r="H21" s="317">
        <v>1</v>
      </c>
      <c r="I21" s="317"/>
      <c r="J21" s="317">
        <v>1</v>
      </c>
      <c r="K21" s="317"/>
      <c r="L21" s="317"/>
      <c r="M21" s="317">
        <v>1</v>
      </c>
      <c r="N21" s="317">
        <v>1</v>
      </c>
      <c r="O21" s="317"/>
      <c r="P21" s="319">
        <f t="shared" si="0"/>
        <v>7</v>
      </c>
    </row>
    <row r="22" spans="2:16" s="306" customFormat="1" ht="15" customHeight="1" x14ac:dyDescent="0.25">
      <c r="B22" s="317" t="s">
        <v>94</v>
      </c>
      <c r="C22" s="317" t="s">
        <v>54</v>
      </c>
      <c r="D22" s="317">
        <v>1</v>
      </c>
      <c r="E22" s="317"/>
      <c r="F22" s="317">
        <v>1</v>
      </c>
      <c r="G22" s="317"/>
      <c r="H22" s="317">
        <v>1</v>
      </c>
      <c r="I22" s="317">
        <v>1</v>
      </c>
      <c r="J22" s="317"/>
      <c r="K22" s="317">
        <v>1</v>
      </c>
      <c r="L22" s="317">
        <v>1</v>
      </c>
      <c r="M22" s="317"/>
      <c r="N22" s="317">
        <v>1</v>
      </c>
      <c r="O22" s="317"/>
      <c r="P22" s="319">
        <f t="shared" si="0"/>
        <v>7</v>
      </c>
    </row>
    <row r="23" spans="2:16" s="306" customFormat="1" ht="15" customHeight="1" x14ac:dyDescent="0.25">
      <c r="B23" s="317" t="s">
        <v>95</v>
      </c>
      <c r="C23" s="317" t="s">
        <v>58</v>
      </c>
      <c r="D23" s="317">
        <v>1</v>
      </c>
      <c r="E23" s="317">
        <v>1</v>
      </c>
      <c r="F23" s="317">
        <v>1</v>
      </c>
      <c r="G23" s="317"/>
      <c r="H23" s="317">
        <v>1</v>
      </c>
      <c r="I23" s="317"/>
      <c r="J23" s="317">
        <v>1</v>
      </c>
      <c r="K23" s="317"/>
      <c r="L23" s="317"/>
      <c r="M23" s="317">
        <v>1</v>
      </c>
      <c r="N23" s="317">
        <v>1</v>
      </c>
      <c r="O23" s="317"/>
      <c r="P23" s="319">
        <f t="shared" si="0"/>
        <v>7</v>
      </c>
    </row>
    <row r="24" spans="2:16" s="306" customFormat="1" ht="15" customHeight="1" x14ac:dyDescent="0.25">
      <c r="B24" s="317" t="s">
        <v>96</v>
      </c>
      <c r="C24" s="318" t="s">
        <v>14</v>
      </c>
      <c r="D24" s="317"/>
      <c r="E24" s="317">
        <v>1</v>
      </c>
      <c r="F24" s="317"/>
      <c r="G24" s="317"/>
      <c r="H24" s="317">
        <v>1</v>
      </c>
      <c r="I24" s="317">
        <v>1</v>
      </c>
      <c r="J24" s="317"/>
      <c r="K24" s="317">
        <v>1</v>
      </c>
      <c r="L24" s="317">
        <v>1</v>
      </c>
      <c r="M24" s="317"/>
      <c r="N24" s="317">
        <v>1</v>
      </c>
      <c r="O24" s="317">
        <v>1</v>
      </c>
      <c r="P24" s="319">
        <f t="shared" si="0"/>
        <v>7</v>
      </c>
    </row>
    <row r="25" spans="2:16" s="306" customFormat="1" ht="15" customHeight="1" x14ac:dyDescent="0.25">
      <c r="B25" s="317" t="s">
        <v>97</v>
      </c>
      <c r="C25" s="317" t="s">
        <v>56</v>
      </c>
      <c r="D25" s="317">
        <v>1</v>
      </c>
      <c r="E25" s="317"/>
      <c r="F25" s="317"/>
      <c r="G25" s="317"/>
      <c r="H25" s="317">
        <v>1</v>
      </c>
      <c r="I25" s="317">
        <v>1</v>
      </c>
      <c r="J25" s="317"/>
      <c r="K25" s="317">
        <v>1</v>
      </c>
      <c r="L25" s="317">
        <v>1</v>
      </c>
      <c r="M25" s="317">
        <v>1</v>
      </c>
      <c r="N25" s="317">
        <v>1</v>
      </c>
      <c r="O25" s="317"/>
      <c r="P25" s="319">
        <f t="shared" si="0"/>
        <v>7</v>
      </c>
    </row>
    <row r="26" spans="2:16" s="306" customFormat="1" ht="15" customHeight="1" x14ac:dyDescent="0.25">
      <c r="B26" s="317" t="s">
        <v>98</v>
      </c>
      <c r="C26" s="317" t="s">
        <v>99</v>
      </c>
      <c r="D26" s="317">
        <v>1</v>
      </c>
      <c r="E26" s="317">
        <v>1</v>
      </c>
      <c r="F26" s="317">
        <v>1</v>
      </c>
      <c r="G26" s="317"/>
      <c r="H26" s="317">
        <v>1</v>
      </c>
      <c r="I26" s="317"/>
      <c r="J26" s="317">
        <v>1</v>
      </c>
      <c r="K26" s="317">
        <v>1</v>
      </c>
      <c r="L26" s="317"/>
      <c r="M26" s="317"/>
      <c r="N26" s="317"/>
      <c r="O26" s="317"/>
      <c r="P26" s="319">
        <f t="shared" si="0"/>
        <v>6</v>
      </c>
    </row>
    <row r="27" spans="2:16" s="306" customFormat="1" ht="15" customHeight="1" x14ac:dyDescent="0.25">
      <c r="B27" s="317" t="s">
        <v>100</v>
      </c>
      <c r="C27" s="318" t="s">
        <v>16</v>
      </c>
      <c r="D27" s="317"/>
      <c r="E27" s="317">
        <v>1</v>
      </c>
      <c r="F27" s="317">
        <v>1</v>
      </c>
      <c r="G27" s="317"/>
      <c r="H27" s="317">
        <v>1</v>
      </c>
      <c r="I27" s="317"/>
      <c r="J27" s="317">
        <v>1</v>
      </c>
      <c r="K27" s="317">
        <v>1</v>
      </c>
      <c r="L27" s="317"/>
      <c r="M27" s="317">
        <v>1</v>
      </c>
      <c r="N27" s="317"/>
      <c r="O27" s="317"/>
      <c r="P27" s="319">
        <f t="shared" si="0"/>
        <v>6</v>
      </c>
    </row>
    <row r="28" spans="2:16" s="306" customFormat="1" ht="15" customHeight="1" x14ac:dyDescent="0.25">
      <c r="B28" s="317" t="s">
        <v>101</v>
      </c>
      <c r="C28" s="318" t="s">
        <v>102</v>
      </c>
      <c r="D28" s="317">
        <v>1</v>
      </c>
      <c r="E28" s="317"/>
      <c r="F28" s="317">
        <v>1</v>
      </c>
      <c r="G28" s="317"/>
      <c r="H28" s="317">
        <v>1</v>
      </c>
      <c r="I28" s="317"/>
      <c r="J28" s="317"/>
      <c r="K28" s="317">
        <v>1</v>
      </c>
      <c r="L28" s="317"/>
      <c r="M28" s="317">
        <v>1</v>
      </c>
      <c r="N28" s="317">
        <v>1</v>
      </c>
      <c r="O28" s="317"/>
      <c r="P28" s="319">
        <f t="shared" si="0"/>
        <v>6</v>
      </c>
    </row>
    <row r="29" spans="2:16" s="306" customFormat="1" ht="15" customHeight="1" x14ac:dyDescent="0.25">
      <c r="B29" s="317" t="s">
        <v>103</v>
      </c>
      <c r="C29" s="318" t="s">
        <v>38</v>
      </c>
      <c r="D29" s="317"/>
      <c r="E29" s="317"/>
      <c r="F29" s="317">
        <v>1</v>
      </c>
      <c r="G29" s="317"/>
      <c r="H29" s="317">
        <v>1</v>
      </c>
      <c r="I29" s="317"/>
      <c r="J29" s="317">
        <v>1</v>
      </c>
      <c r="K29" s="317">
        <v>1</v>
      </c>
      <c r="L29" s="317"/>
      <c r="M29" s="317">
        <v>1</v>
      </c>
      <c r="N29" s="317">
        <v>1</v>
      </c>
      <c r="O29" s="317"/>
      <c r="P29" s="319">
        <f t="shared" si="0"/>
        <v>6</v>
      </c>
    </row>
    <row r="30" spans="2:16" s="306" customFormat="1" ht="15" customHeight="1" x14ac:dyDescent="0.25">
      <c r="B30" s="317" t="s">
        <v>104</v>
      </c>
      <c r="C30" s="317" t="s">
        <v>26</v>
      </c>
      <c r="D30" s="317">
        <v>1</v>
      </c>
      <c r="E30" s="317"/>
      <c r="F30" s="317"/>
      <c r="G30" s="317"/>
      <c r="H30" s="317">
        <v>1</v>
      </c>
      <c r="I30" s="317"/>
      <c r="J30" s="317">
        <v>1</v>
      </c>
      <c r="K30" s="317">
        <v>1</v>
      </c>
      <c r="L30" s="317"/>
      <c r="M30" s="317">
        <v>1</v>
      </c>
      <c r="N30" s="317">
        <v>1</v>
      </c>
      <c r="O30" s="317"/>
      <c r="P30" s="319">
        <f t="shared" si="0"/>
        <v>6</v>
      </c>
    </row>
    <row r="31" spans="2:16" s="306" customFormat="1" ht="15" customHeight="1" x14ac:dyDescent="0.25">
      <c r="B31" s="317" t="s">
        <v>105</v>
      </c>
      <c r="C31" s="317" t="s">
        <v>50</v>
      </c>
      <c r="D31" s="317"/>
      <c r="E31" s="317">
        <v>1</v>
      </c>
      <c r="F31" s="317">
        <v>1</v>
      </c>
      <c r="G31" s="317"/>
      <c r="H31" s="317">
        <v>1</v>
      </c>
      <c r="I31" s="317"/>
      <c r="J31" s="317"/>
      <c r="K31" s="317">
        <v>1</v>
      </c>
      <c r="L31" s="317"/>
      <c r="M31" s="317">
        <v>1</v>
      </c>
      <c r="N31" s="317">
        <v>1</v>
      </c>
      <c r="O31" s="317"/>
      <c r="P31" s="319">
        <f t="shared" si="0"/>
        <v>6</v>
      </c>
    </row>
    <row r="32" spans="2:16" s="306" customFormat="1" ht="15" customHeight="1" x14ac:dyDescent="0.25">
      <c r="B32" s="317" t="s">
        <v>106</v>
      </c>
      <c r="C32" s="318" t="s">
        <v>48</v>
      </c>
      <c r="D32" s="317"/>
      <c r="E32" s="317">
        <v>1</v>
      </c>
      <c r="F32" s="317"/>
      <c r="G32" s="317"/>
      <c r="H32" s="317"/>
      <c r="I32" s="317">
        <v>1</v>
      </c>
      <c r="J32" s="317">
        <v>1</v>
      </c>
      <c r="K32" s="317"/>
      <c r="L32" s="317">
        <v>1</v>
      </c>
      <c r="M32" s="317">
        <v>1</v>
      </c>
      <c r="N32" s="317">
        <v>1</v>
      </c>
      <c r="O32" s="317"/>
      <c r="P32" s="319">
        <f t="shared" si="0"/>
        <v>6</v>
      </c>
    </row>
    <row r="33" spans="2:16" s="306" customFormat="1" ht="15" customHeight="1" x14ac:dyDescent="0.25">
      <c r="B33" s="317" t="s">
        <v>107</v>
      </c>
      <c r="C33" s="317" t="s">
        <v>52</v>
      </c>
      <c r="D33" s="317">
        <v>1</v>
      </c>
      <c r="E33" s="317"/>
      <c r="F33" s="317">
        <v>1</v>
      </c>
      <c r="G33" s="317"/>
      <c r="H33" s="317">
        <v>1</v>
      </c>
      <c r="I33" s="317"/>
      <c r="J33" s="317">
        <v>1</v>
      </c>
      <c r="K33" s="317">
        <v>1</v>
      </c>
      <c r="L33" s="317"/>
      <c r="M33" s="317"/>
      <c r="N33" s="317"/>
      <c r="O33" s="317"/>
      <c r="P33" s="319">
        <f t="shared" si="0"/>
        <v>5</v>
      </c>
    </row>
    <row r="34" spans="2:16" s="306" customFormat="1" ht="15" customHeight="1" x14ac:dyDescent="0.25">
      <c r="B34" s="317" t="s">
        <v>108</v>
      </c>
      <c r="C34" s="318" t="s">
        <v>24</v>
      </c>
      <c r="D34" s="317">
        <v>1</v>
      </c>
      <c r="E34" s="317">
        <v>1</v>
      </c>
      <c r="F34" s="317">
        <v>1</v>
      </c>
      <c r="G34" s="317"/>
      <c r="H34" s="317">
        <v>1</v>
      </c>
      <c r="I34" s="317"/>
      <c r="J34" s="317">
        <v>1</v>
      </c>
      <c r="K34" s="317"/>
      <c r="L34" s="317"/>
      <c r="M34" s="317"/>
      <c r="N34" s="317"/>
      <c r="O34" s="317"/>
      <c r="P34" s="319">
        <f t="shared" si="0"/>
        <v>5</v>
      </c>
    </row>
    <row r="35" spans="2:16" s="306" customFormat="1" ht="15" customHeight="1" x14ac:dyDescent="0.25">
      <c r="B35" s="317" t="s">
        <v>109</v>
      </c>
      <c r="C35" s="317" t="s">
        <v>110</v>
      </c>
      <c r="D35" s="317"/>
      <c r="E35" s="317">
        <v>1</v>
      </c>
      <c r="F35" s="317"/>
      <c r="G35" s="317"/>
      <c r="H35" s="317">
        <v>1</v>
      </c>
      <c r="I35" s="317"/>
      <c r="J35" s="317">
        <v>1</v>
      </c>
      <c r="K35" s="317">
        <v>1</v>
      </c>
      <c r="L35" s="317"/>
      <c r="M35" s="317">
        <v>1</v>
      </c>
      <c r="N35" s="317"/>
      <c r="O35" s="317"/>
      <c r="P35" s="319">
        <f t="shared" ref="P35:P53" si="1">SUM(D35:O35)</f>
        <v>5</v>
      </c>
    </row>
    <row r="36" spans="2:16" s="306" customFormat="1" ht="15" customHeight="1" x14ac:dyDescent="0.25">
      <c r="B36" s="317" t="s">
        <v>111</v>
      </c>
      <c r="C36" s="317" t="s">
        <v>63</v>
      </c>
      <c r="D36" s="317">
        <v>1</v>
      </c>
      <c r="E36" s="317">
        <v>1</v>
      </c>
      <c r="F36" s="317"/>
      <c r="G36" s="317"/>
      <c r="H36" s="317">
        <v>1</v>
      </c>
      <c r="I36" s="317"/>
      <c r="J36" s="317"/>
      <c r="K36" s="317">
        <v>1</v>
      </c>
      <c r="L36" s="317"/>
      <c r="M36" s="317"/>
      <c r="N36" s="317">
        <v>1</v>
      </c>
      <c r="O36" s="317"/>
      <c r="P36" s="319">
        <f t="shared" si="1"/>
        <v>5</v>
      </c>
    </row>
    <row r="37" spans="2:16" s="306" customFormat="1" ht="15" customHeight="1" x14ac:dyDescent="0.25">
      <c r="B37" s="317" t="s">
        <v>112</v>
      </c>
      <c r="C37" s="317" t="s">
        <v>65</v>
      </c>
      <c r="D37" s="317"/>
      <c r="E37" s="317"/>
      <c r="F37" s="317">
        <v>1</v>
      </c>
      <c r="G37" s="317"/>
      <c r="H37" s="317">
        <v>1</v>
      </c>
      <c r="I37" s="317">
        <v>1</v>
      </c>
      <c r="J37" s="317"/>
      <c r="K37" s="317">
        <v>1</v>
      </c>
      <c r="L37" s="317">
        <v>1</v>
      </c>
      <c r="M37" s="317"/>
      <c r="N37" s="317"/>
      <c r="O37" s="317"/>
      <c r="P37" s="319">
        <f t="shared" si="1"/>
        <v>5</v>
      </c>
    </row>
    <row r="38" spans="2:16" s="306" customFormat="1" ht="15" customHeight="1" x14ac:dyDescent="0.25">
      <c r="B38" s="317" t="s">
        <v>113</v>
      </c>
      <c r="C38" s="317" t="s">
        <v>138</v>
      </c>
      <c r="D38" s="317"/>
      <c r="E38" s="317"/>
      <c r="F38" s="317"/>
      <c r="G38" s="317"/>
      <c r="H38" s="317">
        <v>1</v>
      </c>
      <c r="I38" s="317">
        <v>1</v>
      </c>
      <c r="J38" s="317"/>
      <c r="K38" s="317">
        <v>1</v>
      </c>
      <c r="L38" s="317">
        <v>1</v>
      </c>
      <c r="M38" s="317"/>
      <c r="N38" s="317">
        <v>1</v>
      </c>
      <c r="O38" s="317"/>
      <c r="P38" s="319">
        <f t="shared" si="1"/>
        <v>5</v>
      </c>
    </row>
    <row r="39" spans="2:16" s="306" customFormat="1" ht="15" customHeight="1" x14ac:dyDescent="0.25">
      <c r="B39" s="317" t="s">
        <v>114</v>
      </c>
      <c r="C39" s="317" t="s">
        <v>115</v>
      </c>
      <c r="D39" s="317"/>
      <c r="E39" s="317"/>
      <c r="F39" s="317"/>
      <c r="G39" s="317"/>
      <c r="H39" s="317">
        <v>1</v>
      </c>
      <c r="I39" s="317">
        <v>1</v>
      </c>
      <c r="J39" s="317"/>
      <c r="K39" s="317">
        <v>1</v>
      </c>
      <c r="L39" s="317">
        <v>1</v>
      </c>
      <c r="M39" s="317"/>
      <c r="N39" s="317">
        <v>1</v>
      </c>
      <c r="O39" s="317"/>
      <c r="P39" s="319">
        <f t="shared" si="1"/>
        <v>5</v>
      </c>
    </row>
    <row r="40" spans="2:16" s="306" customFormat="1" ht="15" customHeight="1" x14ac:dyDescent="0.25">
      <c r="B40" s="317" t="s">
        <v>116</v>
      </c>
      <c r="C40" s="318" t="s">
        <v>36</v>
      </c>
      <c r="D40" s="317"/>
      <c r="E40" s="317"/>
      <c r="F40" s="317"/>
      <c r="G40" s="317"/>
      <c r="H40" s="317">
        <v>1</v>
      </c>
      <c r="I40" s="317"/>
      <c r="J40" s="317">
        <v>1</v>
      </c>
      <c r="K40" s="317">
        <v>1</v>
      </c>
      <c r="L40" s="317"/>
      <c r="M40" s="317">
        <v>1</v>
      </c>
      <c r="N40" s="317"/>
      <c r="O40" s="317"/>
      <c r="P40" s="319">
        <f t="shared" si="1"/>
        <v>4</v>
      </c>
    </row>
    <row r="41" spans="2:16" s="306" customFormat="1" ht="15" customHeight="1" x14ac:dyDescent="0.25">
      <c r="B41" s="317" t="s">
        <v>117</v>
      </c>
      <c r="C41" s="317" t="s">
        <v>67</v>
      </c>
      <c r="D41" s="317"/>
      <c r="E41" s="317">
        <v>1</v>
      </c>
      <c r="F41" s="317"/>
      <c r="G41" s="317"/>
      <c r="H41" s="317"/>
      <c r="I41" s="317"/>
      <c r="J41" s="317">
        <v>1</v>
      </c>
      <c r="K41" s="317"/>
      <c r="L41" s="317"/>
      <c r="M41" s="317">
        <v>1</v>
      </c>
      <c r="N41" s="317">
        <v>1</v>
      </c>
      <c r="O41" s="317"/>
      <c r="P41" s="319">
        <f t="shared" si="1"/>
        <v>4</v>
      </c>
    </row>
    <row r="42" spans="2:16" s="306" customFormat="1" ht="15" customHeight="1" x14ac:dyDescent="0.25">
      <c r="B42" s="317" t="s">
        <v>118</v>
      </c>
      <c r="C42" s="318" t="s">
        <v>20</v>
      </c>
      <c r="D42" s="317">
        <v>1</v>
      </c>
      <c r="E42" s="317"/>
      <c r="F42" s="317"/>
      <c r="G42" s="317"/>
      <c r="H42" s="317"/>
      <c r="I42" s="317"/>
      <c r="J42" s="317">
        <v>1</v>
      </c>
      <c r="K42" s="317"/>
      <c r="L42" s="317"/>
      <c r="M42" s="317">
        <v>1</v>
      </c>
      <c r="N42" s="317">
        <v>1</v>
      </c>
      <c r="O42" s="317"/>
      <c r="P42" s="319">
        <f t="shared" si="1"/>
        <v>4</v>
      </c>
    </row>
    <row r="43" spans="2:16" s="306" customFormat="1" ht="15" customHeight="1" x14ac:dyDescent="0.25">
      <c r="B43" s="317" t="s">
        <v>119</v>
      </c>
      <c r="C43" s="317" t="s">
        <v>120</v>
      </c>
      <c r="D43" s="317">
        <v>1</v>
      </c>
      <c r="E43" s="317"/>
      <c r="F43" s="317"/>
      <c r="G43" s="317"/>
      <c r="H43" s="317"/>
      <c r="I43" s="317"/>
      <c r="J43" s="317"/>
      <c r="K43" s="317">
        <v>1</v>
      </c>
      <c r="L43" s="317">
        <v>1</v>
      </c>
      <c r="M43" s="317"/>
      <c r="N43" s="317">
        <v>1</v>
      </c>
      <c r="O43" s="317"/>
      <c r="P43" s="319">
        <f t="shared" si="1"/>
        <v>4</v>
      </c>
    </row>
    <row r="44" spans="2:16" s="306" customFormat="1" ht="15" customHeight="1" x14ac:dyDescent="0.25">
      <c r="B44" s="317" t="s">
        <v>121</v>
      </c>
      <c r="C44" s="317" t="s">
        <v>66</v>
      </c>
      <c r="D44" s="317"/>
      <c r="E44" s="317"/>
      <c r="F44" s="317">
        <v>1</v>
      </c>
      <c r="G44" s="317"/>
      <c r="H44" s="317">
        <v>1</v>
      </c>
      <c r="I44" s="317"/>
      <c r="J44" s="317">
        <v>1</v>
      </c>
      <c r="K44" s="317"/>
      <c r="L44" s="317"/>
      <c r="M44" s="317"/>
      <c r="N44" s="317"/>
      <c r="O44" s="317"/>
      <c r="P44" s="319">
        <f t="shared" si="1"/>
        <v>3</v>
      </c>
    </row>
    <row r="45" spans="2:16" s="306" customFormat="1" ht="15" customHeight="1" x14ac:dyDescent="0.25">
      <c r="B45" s="317" t="s">
        <v>122</v>
      </c>
      <c r="C45" s="317" t="s">
        <v>123</v>
      </c>
      <c r="D45" s="317"/>
      <c r="E45" s="317"/>
      <c r="F45" s="317"/>
      <c r="G45" s="317"/>
      <c r="H45" s="317">
        <v>1</v>
      </c>
      <c r="I45" s="317">
        <v>1</v>
      </c>
      <c r="J45" s="317"/>
      <c r="K45" s="317">
        <v>1</v>
      </c>
      <c r="L45" s="317"/>
      <c r="M45" s="317"/>
      <c r="N45" s="317"/>
      <c r="O45" s="317"/>
      <c r="P45" s="319">
        <f t="shared" si="1"/>
        <v>3</v>
      </c>
    </row>
    <row r="46" spans="2:16" s="306" customFormat="1" ht="15" customHeight="1" x14ac:dyDescent="0.25">
      <c r="B46" s="317" t="s">
        <v>124</v>
      </c>
      <c r="C46" s="317" t="s">
        <v>125</v>
      </c>
      <c r="D46" s="317"/>
      <c r="E46" s="317"/>
      <c r="F46" s="317"/>
      <c r="G46" s="317">
        <v>1</v>
      </c>
      <c r="H46" s="317"/>
      <c r="I46" s="317"/>
      <c r="J46" s="317">
        <v>1</v>
      </c>
      <c r="K46" s="317"/>
      <c r="L46" s="317"/>
      <c r="M46" s="317"/>
      <c r="N46" s="317">
        <v>1</v>
      </c>
      <c r="O46" s="317"/>
      <c r="P46" s="319">
        <f t="shared" si="1"/>
        <v>3</v>
      </c>
    </row>
    <row r="47" spans="2:16" s="306" customFormat="1" ht="15" customHeight="1" x14ac:dyDescent="0.25">
      <c r="B47" s="317" t="s">
        <v>126</v>
      </c>
      <c r="C47" s="317" t="s">
        <v>61</v>
      </c>
      <c r="D47" s="317"/>
      <c r="E47" s="317"/>
      <c r="F47" s="317"/>
      <c r="G47" s="317"/>
      <c r="H47" s="317"/>
      <c r="I47" s="317">
        <v>1</v>
      </c>
      <c r="J47" s="317"/>
      <c r="K47" s="317">
        <v>1</v>
      </c>
      <c r="L47" s="317"/>
      <c r="M47" s="317"/>
      <c r="N47" s="317"/>
      <c r="O47" s="317"/>
      <c r="P47" s="319">
        <f t="shared" si="1"/>
        <v>2</v>
      </c>
    </row>
    <row r="48" spans="2:16" s="306" customFormat="1" ht="15" customHeight="1" x14ac:dyDescent="0.25">
      <c r="B48" s="317" t="s">
        <v>127</v>
      </c>
      <c r="C48" s="317" t="s">
        <v>71</v>
      </c>
      <c r="D48" s="317">
        <v>1</v>
      </c>
      <c r="E48" s="317">
        <v>1</v>
      </c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9">
        <f t="shared" si="1"/>
        <v>2</v>
      </c>
    </row>
    <row r="49" spans="2:16" s="306" customFormat="1" ht="15" customHeight="1" x14ac:dyDescent="0.25">
      <c r="B49" s="317" t="s">
        <v>128</v>
      </c>
      <c r="C49" s="317" t="s">
        <v>46</v>
      </c>
      <c r="D49" s="317"/>
      <c r="E49" s="317">
        <v>1</v>
      </c>
      <c r="F49" s="317"/>
      <c r="G49" s="317"/>
      <c r="H49" s="317"/>
      <c r="I49" s="317">
        <v>1</v>
      </c>
      <c r="J49" s="317"/>
      <c r="K49" s="317"/>
      <c r="L49" s="317"/>
      <c r="M49" s="317"/>
      <c r="N49" s="317"/>
      <c r="O49" s="317"/>
      <c r="P49" s="319">
        <f t="shared" si="1"/>
        <v>2</v>
      </c>
    </row>
    <row r="50" spans="2:16" s="306" customFormat="1" ht="15" customHeight="1" x14ac:dyDescent="0.25">
      <c r="B50" s="317" t="s">
        <v>129</v>
      </c>
      <c r="C50" s="317" t="s">
        <v>64</v>
      </c>
      <c r="D50" s="317"/>
      <c r="E50" s="317"/>
      <c r="F50" s="317"/>
      <c r="G50" s="317"/>
      <c r="H50" s="317"/>
      <c r="I50" s="317"/>
      <c r="J50" s="317"/>
      <c r="K50" s="317">
        <v>1</v>
      </c>
      <c r="L50" s="317">
        <v>1</v>
      </c>
      <c r="M50" s="317"/>
      <c r="N50" s="317"/>
      <c r="O50" s="317"/>
      <c r="P50" s="319">
        <f t="shared" si="1"/>
        <v>2</v>
      </c>
    </row>
    <row r="51" spans="2:16" s="306" customFormat="1" ht="15" customHeight="1" x14ac:dyDescent="0.25">
      <c r="B51" s="317" t="s">
        <v>130</v>
      </c>
      <c r="C51" s="317" t="s">
        <v>131</v>
      </c>
      <c r="D51" s="317">
        <v>1</v>
      </c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9">
        <f t="shared" si="1"/>
        <v>1</v>
      </c>
    </row>
    <row r="52" spans="2:16" s="306" customFormat="1" ht="15" customHeight="1" x14ac:dyDescent="0.25">
      <c r="B52" s="317" t="s">
        <v>132</v>
      </c>
      <c r="C52" s="317" t="s">
        <v>59</v>
      </c>
      <c r="D52" s="317"/>
      <c r="E52" s="317">
        <v>1</v>
      </c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9">
        <f t="shared" si="1"/>
        <v>1</v>
      </c>
    </row>
    <row r="53" spans="2:16" s="306" customFormat="1" ht="15" customHeight="1" x14ac:dyDescent="0.25">
      <c r="B53" s="317" t="s">
        <v>133</v>
      </c>
      <c r="C53" s="317" t="s">
        <v>51</v>
      </c>
      <c r="D53" s="317"/>
      <c r="E53" s="317">
        <v>1</v>
      </c>
      <c r="F53" s="320"/>
      <c r="G53" s="317"/>
      <c r="H53" s="317"/>
      <c r="I53" s="317"/>
      <c r="J53" s="317"/>
      <c r="K53" s="317"/>
      <c r="L53" s="317"/>
      <c r="M53" s="317"/>
      <c r="N53" s="317"/>
      <c r="O53" s="317"/>
      <c r="P53" s="319">
        <f t="shared" si="1"/>
        <v>1</v>
      </c>
    </row>
    <row r="54" spans="2:16" s="306" customFormat="1" ht="15" customHeight="1" x14ac:dyDescent="0.25">
      <c r="P54" s="3"/>
    </row>
    <row r="55" spans="2:16" s="306" customFormat="1" ht="15" customHeight="1" x14ac:dyDescent="0.25">
      <c r="P55" s="3"/>
    </row>
    <row r="56" spans="2:16" s="306" customFormat="1" ht="15" customHeight="1" x14ac:dyDescent="0.25">
      <c r="P56" s="3"/>
    </row>
    <row r="57" spans="2:16" s="306" customFormat="1" ht="15" customHeight="1" x14ac:dyDescent="0.25">
      <c r="D57" s="308">
        <f>SUM(D3:D56)</f>
        <v>27</v>
      </c>
      <c r="E57" s="308">
        <f>SUM(E3:E52)</f>
        <v>29</v>
      </c>
      <c r="F57" s="308">
        <f>SUM(F3:F52)</f>
        <v>24</v>
      </c>
      <c r="G57" s="308">
        <f t="shared" ref="G57:N57" si="2">SUM(G3:G56)</f>
        <v>9</v>
      </c>
      <c r="H57" s="308">
        <f t="shared" si="2"/>
        <v>39</v>
      </c>
      <c r="I57" s="308">
        <f t="shared" si="2"/>
        <v>17</v>
      </c>
      <c r="J57" s="308">
        <f t="shared" si="2"/>
        <v>29</v>
      </c>
      <c r="K57" s="308">
        <f t="shared" si="2"/>
        <v>36</v>
      </c>
      <c r="L57" s="308">
        <f t="shared" si="2"/>
        <v>19</v>
      </c>
      <c r="M57" s="308">
        <f t="shared" si="2"/>
        <v>31</v>
      </c>
      <c r="N57" s="308">
        <f t="shared" si="2"/>
        <v>35</v>
      </c>
      <c r="O57" s="308"/>
      <c r="P57" s="3"/>
    </row>
    <row r="58" spans="2:16" s="306" customFormat="1" ht="15" customHeight="1" x14ac:dyDescent="0.25">
      <c r="D58" s="463">
        <f>AVERAGE(D57:N57)</f>
        <v>26.818181818181817</v>
      </c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3"/>
    </row>
    <row r="59" spans="2:16" s="306" customFormat="1" ht="15" customHeight="1" x14ac:dyDescent="0.25">
      <c r="P59" s="3"/>
    </row>
    <row r="60" spans="2:16" s="306" customFormat="1" ht="15" customHeight="1" x14ac:dyDescent="0.25">
      <c r="P60" s="3"/>
    </row>
  </sheetData>
  <mergeCells count="1">
    <mergeCell ref="D58:O5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opLeftCell="A6" zoomScale="85" zoomScaleNormal="85" workbookViewId="0">
      <selection activeCell="N32" sqref="N32"/>
    </sheetView>
  </sheetViews>
  <sheetFormatPr defaultRowHeight="15" x14ac:dyDescent="0.25"/>
  <cols>
    <col min="1" max="1" width="4.7109375" customWidth="1"/>
    <col min="2" max="2" width="10" customWidth="1"/>
    <col min="3" max="3" width="29.42578125" customWidth="1"/>
    <col min="4" max="4" width="22.7109375" customWidth="1"/>
    <col min="5" max="5" width="7.7109375" customWidth="1"/>
    <col min="6" max="6" width="12.7109375" customWidth="1"/>
    <col min="7" max="7" width="7.7109375" customWidth="1"/>
    <col min="8" max="8" width="12.7109375" customWidth="1"/>
    <col min="9" max="9" width="7.7109375" customWidth="1"/>
    <col min="10" max="10" width="12.7109375" customWidth="1"/>
    <col min="11" max="11" width="7.7109375" customWidth="1"/>
    <col min="12" max="12" width="12.7109375" customWidth="1"/>
    <col min="13" max="13" width="9" customWidth="1"/>
    <col min="14" max="1012" width="8.42578125" customWidth="1"/>
  </cols>
  <sheetData>
    <row r="1" spans="2:13" s="306" customFormat="1" ht="15" customHeight="1" thickBot="1" x14ac:dyDescent="0.3"/>
    <row r="2" spans="2:13" s="306" customFormat="1" ht="15" customHeight="1" thickTop="1" thickBot="1" x14ac:dyDescent="0.3">
      <c r="B2" s="329" t="s">
        <v>146</v>
      </c>
      <c r="C2" s="329" t="s">
        <v>73</v>
      </c>
      <c r="D2" s="330" t="s">
        <v>141</v>
      </c>
      <c r="E2" s="328" t="s">
        <v>0</v>
      </c>
      <c r="F2" s="321" t="s">
        <v>139</v>
      </c>
      <c r="G2" s="322" t="s">
        <v>140</v>
      </c>
      <c r="H2" s="323" t="s">
        <v>139</v>
      </c>
      <c r="I2" s="324" t="s">
        <v>142</v>
      </c>
      <c r="J2" s="325" t="s">
        <v>143</v>
      </c>
      <c r="K2" s="326" t="s">
        <v>144</v>
      </c>
      <c r="L2" s="327" t="s">
        <v>145</v>
      </c>
      <c r="M2" s="3"/>
    </row>
    <row r="3" spans="2:13" s="306" customFormat="1" ht="15" customHeight="1" thickTop="1" thickBot="1" x14ac:dyDescent="0.3">
      <c r="B3" s="340" t="s">
        <v>9</v>
      </c>
      <c r="C3" s="341" t="s">
        <v>10</v>
      </c>
      <c r="D3" s="331">
        <f t="shared" ref="D3:D34" si="0">E3+F3</f>
        <v>108</v>
      </c>
      <c r="E3" s="332">
        <v>100</v>
      </c>
      <c r="F3" s="333">
        <v>8</v>
      </c>
      <c r="G3" s="334"/>
      <c r="H3" s="335"/>
      <c r="I3" s="336"/>
      <c r="J3" s="337"/>
      <c r="K3" s="338"/>
      <c r="L3" s="339"/>
    </row>
    <row r="4" spans="2:13" s="306" customFormat="1" ht="15" customHeight="1" thickTop="1" thickBot="1" x14ac:dyDescent="0.3">
      <c r="B4" s="340" t="s">
        <v>13</v>
      </c>
      <c r="C4" s="331" t="s">
        <v>14</v>
      </c>
      <c r="D4" s="331">
        <f t="shared" si="0"/>
        <v>97</v>
      </c>
      <c r="E4" s="332">
        <v>90</v>
      </c>
      <c r="F4" s="333">
        <v>7</v>
      </c>
      <c r="G4" s="334"/>
      <c r="H4" s="335"/>
      <c r="I4" s="336"/>
      <c r="J4" s="337"/>
      <c r="K4" s="338"/>
      <c r="L4" s="339"/>
    </row>
    <row r="5" spans="2:13" s="306" customFormat="1" ht="15" customHeight="1" thickTop="1" thickBot="1" x14ac:dyDescent="0.3">
      <c r="B5" s="340" t="s">
        <v>15</v>
      </c>
      <c r="C5" s="331" t="s">
        <v>30</v>
      </c>
      <c r="D5" s="331">
        <f t="shared" si="0"/>
        <v>89</v>
      </c>
      <c r="E5" s="332">
        <v>80</v>
      </c>
      <c r="F5" s="333">
        <v>9</v>
      </c>
      <c r="G5" s="334"/>
      <c r="H5" s="335"/>
      <c r="I5" s="336"/>
      <c r="J5" s="337"/>
      <c r="K5" s="338"/>
      <c r="L5" s="339"/>
    </row>
    <row r="6" spans="2:13" s="306" customFormat="1" ht="15" customHeight="1" thickTop="1" thickBot="1" x14ac:dyDescent="0.3">
      <c r="B6" s="340" t="s">
        <v>17</v>
      </c>
      <c r="C6" s="341" t="s">
        <v>28</v>
      </c>
      <c r="D6" s="331">
        <f t="shared" si="0"/>
        <v>82</v>
      </c>
      <c r="E6" s="332">
        <v>75</v>
      </c>
      <c r="F6" s="333">
        <v>7</v>
      </c>
      <c r="G6" s="334"/>
      <c r="H6" s="335"/>
      <c r="I6" s="336"/>
      <c r="J6" s="337"/>
      <c r="K6" s="338"/>
      <c r="L6" s="339"/>
    </row>
    <row r="7" spans="2:13" s="306" customFormat="1" ht="15" customHeight="1" thickTop="1" thickBot="1" x14ac:dyDescent="0.3">
      <c r="B7" s="340" t="s">
        <v>19</v>
      </c>
      <c r="C7" s="331" t="s">
        <v>22</v>
      </c>
      <c r="D7" s="331">
        <f t="shared" si="0"/>
        <v>78</v>
      </c>
      <c r="E7" s="332">
        <v>70</v>
      </c>
      <c r="F7" s="333">
        <v>8</v>
      </c>
      <c r="G7" s="334"/>
      <c r="H7" s="335"/>
      <c r="I7" s="336"/>
      <c r="J7" s="337"/>
      <c r="K7" s="338"/>
      <c r="L7" s="339"/>
    </row>
    <row r="8" spans="2:13" s="306" customFormat="1" ht="15" customHeight="1" thickTop="1" thickBot="1" x14ac:dyDescent="0.3">
      <c r="B8" s="340" t="s">
        <v>21</v>
      </c>
      <c r="C8" s="331" t="s">
        <v>16</v>
      </c>
      <c r="D8" s="331">
        <f t="shared" si="0"/>
        <v>71</v>
      </c>
      <c r="E8" s="332">
        <v>65</v>
      </c>
      <c r="F8" s="333">
        <v>6</v>
      </c>
      <c r="G8" s="334"/>
      <c r="H8" s="335"/>
      <c r="I8" s="336"/>
      <c r="J8" s="337"/>
      <c r="K8" s="338"/>
      <c r="L8" s="339"/>
    </row>
    <row r="9" spans="2:13" s="306" customFormat="1" ht="15" customHeight="1" thickTop="1" thickBot="1" x14ac:dyDescent="0.3">
      <c r="B9" s="340" t="s">
        <v>23</v>
      </c>
      <c r="C9" s="341" t="s">
        <v>18</v>
      </c>
      <c r="D9" s="331">
        <f t="shared" si="0"/>
        <v>67</v>
      </c>
      <c r="E9" s="332">
        <v>60</v>
      </c>
      <c r="F9" s="333">
        <v>7</v>
      </c>
      <c r="G9" s="334"/>
      <c r="H9" s="335"/>
      <c r="I9" s="336"/>
      <c r="J9" s="337"/>
      <c r="K9" s="338"/>
      <c r="L9" s="339"/>
    </row>
    <row r="10" spans="2:13" s="306" customFormat="1" ht="15" customHeight="1" thickTop="1" thickBot="1" x14ac:dyDescent="0.3">
      <c r="B10" s="340" t="s">
        <v>25</v>
      </c>
      <c r="C10" s="341" t="s">
        <v>26</v>
      </c>
      <c r="D10" s="331">
        <f t="shared" si="0"/>
        <v>61</v>
      </c>
      <c r="E10" s="332">
        <v>55</v>
      </c>
      <c r="F10" s="333">
        <v>6</v>
      </c>
      <c r="G10" s="334"/>
      <c r="H10" s="335"/>
      <c r="I10" s="336"/>
      <c r="J10" s="337"/>
      <c r="K10" s="338"/>
      <c r="L10" s="339"/>
    </row>
    <row r="11" spans="2:13" s="306" customFormat="1" ht="15" customHeight="1" thickTop="1" thickBot="1" x14ac:dyDescent="0.3">
      <c r="B11" s="340" t="s">
        <v>27</v>
      </c>
      <c r="C11" s="341" t="s">
        <v>20</v>
      </c>
      <c r="D11" s="331">
        <f t="shared" si="0"/>
        <v>54</v>
      </c>
      <c r="E11" s="332">
        <v>50</v>
      </c>
      <c r="F11" s="333">
        <v>4</v>
      </c>
      <c r="G11" s="334"/>
      <c r="H11" s="335"/>
      <c r="I11" s="336"/>
      <c r="J11" s="337"/>
      <c r="K11" s="338"/>
      <c r="L11" s="339"/>
    </row>
    <row r="12" spans="2:13" s="306" customFormat="1" ht="15" customHeight="1" thickTop="1" thickBot="1" x14ac:dyDescent="0.3">
      <c r="B12" s="340" t="s">
        <v>29</v>
      </c>
      <c r="C12" s="331" t="s">
        <v>24</v>
      </c>
      <c r="D12" s="331">
        <f t="shared" si="0"/>
        <v>50</v>
      </c>
      <c r="E12" s="332">
        <v>45</v>
      </c>
      <c r="F12" s="333">
        <v>5</v>
      </c>
      <c r="G12" s="334"/>
      <c r="H12" s="335"/>
      <c r="I12" s="336"/>
      <c r="J12" s="337"/>
      <c r="K12" s="338"/>
      <c r="L12" s="339"/>
    </row>
    <row r="13" spans="2:13" s="306" customFormat="1" ht="15" customHeight="1" thickTop="1" thickBot="1" x14ac:dyDescent="0.3">
      <c r="B13" s="340" t="s">
        <v>31</v>
      </c>
      <c r="C13" s="331" t="s">
        <v>34</v>
      </c>
      <c r="D13" s="331">
        <f t="shared" si="0"/>
        <v>48</v>
      </c>
      <c r="E13" s="332">
        <v>40</v>
      </c>
      <c r="F13" s="333">
        <v>8</v>
      </c>
      <c r="G13" s="334"/>
      <c r="H13" s="335"/>
      <c r="I13" s="336"/>
      <c r="J13" s="337"/>
      <c r="K13" s="338"/>
      <c r="L13" s="339"/>
    </row>
    <row r="14" spans="2:13" s="306" customFormat="1" ht="15" customHeight="1" thickTop="1" thickBot="1" x14ac:dyDescent="0.3">
      <c r="B14" s="340" t="s">
        <v>33</v>
      </c>
      <c r="C14" s="331" t="s">
        <v>37</v>
      </c>
      <c r="D14" s="331">
        <f t="shared" si="0"/>
        <v>46</v>
      </c>
      <c r="E14" s="332">
        <v>37</v>
      </c>
      <c r="F14" s="333">
        <v>9</v>
      </c>
      <c r="G14" s="334"/>
      <c r="H14" s="335"/>
      <c r="I14" s="336"/>
      <c r="J14" s="337"/>
      <c r="K14" s="338"/>
      <c r="L14" s="339"/>
    </row>
    <row r="15" spans="2:13" s="306" customFormat="1" ht="15" customHeight="1" thickTop="1" thickBot="1" x14ac:dyDescent="0.3">
      <c r="B15" s="340" t="s">
        <v>87</v>
      </c>
      <c r="C15" s="341" t="s">
        <v>102</v>
      </c>
      <c r="D15" s="331">
        <f t="shared" si="0"/>
        <v>45</v>
      </c>
      <c r="E15" s="332">
        <v>39</v>
      </c>
      <c r="F15" s="333">
        <v>6</v>
      </c>
      <c r="G15" s="334"/>
      <c r="H15" s="335"/>
      <c r="I15" s="336"/>
      <c r="J15" s="337"/>
      <c r="K15" s="338"/>
      <c r="L15" s="339"/>
    </row>
    <row r="16" spans="2:13" s="306" customFormat="1" ht="15" customHeight="1" thickTop="1" thickBot="1" x14ac:dyDescent="0.3">
      <c r="B16" s="340" t="s">
        <v>88</v>
      </c>
      <c r="C16" s="331" t="s">
        <v>42</v>
      </c>
      <c r="D16" s="331">
        <f t="shared" si="0"/>
        <v>44</v>
      </c>
      <c r="E16" s="332">
        <v>35</v>
      </c>
      <c r="F16" s="333">
        <v>9</v>
      </c>
      <c r="G16" s="334"/>
      <c r="H16" s="335"/>
      <c r="I16" s="336"/>
      <c r="J16" s="337"/>
      <c r="K16" s="338"/>
      <c r="L16" s="339"/>
    </row>
    <row r="17" spans="2:12" s="306" customFormat="1" ht="15" customHeight="1" thickTop="1" thickBot="1" x14ac:dyDescent="0.3">
      <c r="B17" s="340" t="s">
        <v>89</v>
      </c>
      <c r="C17" s="341" t="s">
        <v>40</v>
      </c>
      <c r="D17" s="331">
        <f t="shared" si="0"/>
        <v>44</v>
      </c>
      <c r="E17" s="332">
        <v>36</v>
      </c>
      <c r="F17" s="333">
        <v>8</v>
      </c>
      <c r="G17" s="334"/>
      <c r="H17" s="335"/>
      <c r="I17" s="336"/>
      <c r="J17" s="337"/>
      <c r="K17" s="338"/>
      <c r="L17" s="339"/>
    </row>
    <row r="18" spans="2:12" s="306" customFormat="1" ht="15" customHeight="1" thickTop="1" thickBot="1" x14ac:dyDescent="0.3">
      <c r="B18" s="340" t="s">
        <v>90</v>
      </c>
      <c r="C18" s="331" t="s">
        <v>39</v>
      </c>
      <c r="D18" s="331">
        <f t="shared" si="0"/>
        <v>42</v>
      </c>
      <c r="E18" s="332">
        <v>34</v>
      </c>
      <c r="F18" s="333">
        <v>8</v>
      </c>
      <c r="G18" s="334"/>
      <c r="H18" s="335"/>
      <c r="I18" s="336"/>
      <c r="J18" s="337"/>
      <c r="K18" s="338"/>
      <c r="L18" s="339"/>
    </row>
    <row r="19" spans="2:12" s="306" customFormat="1" ht="15" customHeight="1" thickTop="1" thickBot="1" x14ac:dyDescent="0.3">
      <c r="B19" s="340" t="s">
        <v>91</v>
      </c>
      <c r="C19" s="331" t="s">
        <v>36</v>
      </c>
      <c r="D19" s="331">
        <f t="shared" si="0"/>
        <v>42</v>
      </c>
      <c r="E19" s="332">
        <v>38</v>
      </c>
      <c r="F19" s="333">
        <v>4</v>
      </c>
      <c r="G19" s="334"/>
      <c r="H19" s="335"/>
      <c r="I19" s="336"/>
      <c r="J19" s="337"/>
      <c r="K19" s="338"/>
      <c r="L19" s="339"/>
    </row>
    <row r="20" spans="2:12" s="306" customFormat="1" ht="15" customHeight="1" thickTop="1" thickBot="1" x14ac:dyDescent="0.3">
      <c r="B20" s="340" t="s">
        <v>92</v>
      </c>
      <c r="C20" s="341" t="s">
        <v>41</v>
      </c>
      <c r="D20" s="331">
        <f t="shared" si="0"/>
        <v>41</v>
      </c>
      <c r="E20" s="332">
        <v>33</v>
      </c>
      <c r="F20" s="333">
        <v>8</v>
      </c>
      <c r="G20" s="334"/>
      <c r="H20" s="335"/>
      <c r="I20" s="336"/>
      <c r="J20" s="337"/>
      <c r="K20" s="338"/>
      <c r="L20" s="339"/>
    </row>
    <row r="21" spans="2:12" s="306" customFormat="1" ht="15" customHeight="1" thickTop="1" thickBot="1" x14ac:dyDescent="0.3">
      <c r="B21" s="340" t="s">
        <v>93</v>
      </c>
      <c r="C21" s="331" t="s">
        <v>45</v>
      </c>
      <c r="D21" s="331">
        <f t="shared" si="0"/>
        <v>38</v>
      </c>
      <c r="E21" s="332">
        <v>29</v>
      </c>
      <c r="F21" s="333">
        <v>9</v>
      </c>
      <c r="G21" s="334"/>
      <c r="H21" s="335"/>
      <c r="I21" s="336"/>
      <c r="J21" s="337"/>
      <c r="K21" s="338"/>
      <c r="L21" s="339"/>
    </row>
    <row r="22" spans="2:12" s="306" customFormat="1" ht="15" customHeight="1" thickTop="1" thickBot="1" x14ac:dyDescent="0.3">
      <c r="B22" s="340" t="s">
        <v>94</v>
      </c>
      <c r="C22" s="331" t="s">
        <v>43</v>
      </c>
      <c r="D22" s="331">
        <f t="shared" si="0"/>
        <v>38</v>
      </c>
      <c r="E22" s="332">
        <v>30</v>
      </c>
      <c r="F22" s="333">
        <v>8</v>
      </c>
      <c r="G22" s="334"/>
      <c r="H22" s="335"/>
      <c r="I22" s="336"/>
      <c r="J22" s="337"/>
      <c r="K22" s="338"/>
      <c r="L22" s="339"/>
    </row>
    <row r="23" spans="2:12" s="306" customFormat="1" ht="15" customHeight="1" thickTop="1" thickBot="1" x14ac:dyDescent="0.3">
      <c r="B23" s="340" t="s">
        <v>95</v>
      </c>
      <c r="C23" s="331" t="s">
        <v>38</v>
      </c>
      <c r="D23" s="331">
        <f t="shared" si="0"/>
        <v>38</v>
      </c>
      <c r="E23" s="332">
        <v>32</v>
      </c>
      <c r="F23" s="333">
        <v>6</v>
      </c>
      <c r="G23" s="334"/>
      <c r="H23" s="335"/>
      <c r="I23" s="336"/>
      <c r="J23" s="337"/>
      <c r="K23" s="338"/>
      <c r="L23" s="339"/>
    </row>
    <row r="24" spans="2:12" s="306" customFormat="1" ht="15" customHeight="1" thickTop="1" thickBot="1" x14ac:dyDescent="0.3">
      <c r="B24" s="340" t="s">
        <v>96</v>
      </c>
      <c r="C24" s="331" t="s">
        <v>49</v>
      </c>
      <c r="D24" s="331">
        <f t="shared" si="0"/>
        <v>37</v>
      </c>
      <c r="E24" s="332">
        <v>28</v>
      </c>
      <c r="F24" s="333">
        <v>9</v>
      </c>
      <c r="G24" s="334"/>
      <c r="H24" s="335"/>
      <c r="I24" s="336"/>
      <c r="J24" s="337"/>
      <c r="K24" s="338"/>
      <c r="L24" s="339"/>
    </row>
    <row r="25" spans="2:12" s="306" customFormat="1" ht="15" customHeight="1" thickTop="1" thickBot="1" x14ac:dyDescent="0.3">
      <c r="B25" s="340" t="s">
        <v>97</v>
      </c>
      <c r="C25" s="331" t="s">
        <v>110</v>
      </c>
      <c r="D25" s="331">
        <f t="shared" si="0"/>
        <v>36</v>
      </c>
      <c r="E25" s="332">
        <v>31</v>
      </c>
      <c r="F25" s="333">
        <v>5</v>
      </c>
      <c r="G25" s="334"/>
      <c r="H25" s="335"/>
      <c r="I25" s="336"/>
      <c r="J25" s="337"/>
      <c r="K25" s="338"/>
      <c r="L25" s="339"/>
    </row>
    <row r="26" spans="2:12" s="306" customFormat="1" ht="15" customHeight="1" thickTop="1" thickBot="1" x14ac:dyDescent="0.3">
      <c r="B26" s="340" t="s">
        <v>98</v>
      </c>
      <c r="C26" s="341" t="s">
        <v>58</v>
      </c>
      <c r="D26" s="331">
        <f t="shared" si="0"/>
        <v>34</v>
      </c>
      <c r="E26" s="332">
        <v>27</v>
      </c>
      <c r="F26" s="333">
        <v>7</v>
      </c>
      <c r="G26" s="334"/>
      <c r="H26" s="335"/>
      <c r="I26" s="336"/>
      <c r="J26" s="337"/>
      <c r="K26" s="338"/>
      <c r="L26" s="339"/>
    </row>
    <row r="27" spans="2:12" s="306" customFormat="1" ht="15" customHeight="1" thickTop="1" thickBot="1" x14ac:dyDescent="0.3">
      <c r="B27" s="340" t="s">
        <v>100</v>
      </c>
      <c r="C27" s="341" t="s">
        <v>55</v>
      </c>
      <c r="D27" s="331">
        <f t="shared" si="0"/>
        <v>32</v>
      </c>
      <c r="E27" s="332">
        <v>24</v>
      </c>
      <c r="F27" s="333">
        <v>8</v>
      </c>
      <c r="G27" s="334"/>
      <c r="H27" s="335"/>
      <c r="I27" s="336"/>
      <c r="J27" s="337"/>
      <c r="K27" s="338"/>
      <c r="L27" s="339"/>
    </row>
    <row r="28" spans="2:12" s="306" customFormat="1" ht="15" customHeight="1" thickTop="1" thickBot="1" x14ac:dyDescent="0.3">
      <c r="B28" s="340" t="s">
        <v>101</v>
      </c>
      <c r="C28" s="331" t="s">
        <v>99</v>
      </c>
      <c r="D28" s="331">
        <f t="shared" si="0"/>
        <v>31</v>
      </c>
      <c r="E28" s="332">
        <v>25</v>
      </c>
      <c r="F28" s="333">
        <v>6</v>
      </c>
      <c r="G28" s="334"/>
      <c r="H28" s="335"/>
      <c r="I28" s="336"/>
      <c r="J28" s="337"/>
      <c r="K28" s="338"/>
      <c r="L28" s="339"/>
    </row>
    <row r="29" spans="2:12" s="306" customFormat="1" ht="15" customHeight="1" thickTop="1" thickBot="1" x14ac:dyDescent="0.3">
      <c r="B29" s="340" t="s">
        <v>103</v>
      </c>
      <c r="C29" s="341" t="s">
        <v>52</v>
      </c>
      <c r="D29" s="331">
        <f t="shared" si="0"/>
        <v>31</v>
      </c>
      <c r="E29" s="332">
        <v>26</v>
      </c>
      <c r="F29" s="333">
        <v>5</v>
      </c>
      <c r="G29" s="334"/>
      <c r="H29" s="335"/>
      <c r="I29" s="336"/>
      <c r="J29" s="337"/>
      <c r="K29" s="338"/>
      <c r="L29" s="339"/>
    </row>
    <row r="30" spans="2:12" s="306" customFormat="1" ht="15" customHeight="1" thickTop="1" thickBot="1" x14ac:dyDescent="0.3">
      <c r="B30" s="340" t="s">
        <v>104</v>
      </c>
      <c r="C30" s="331" t="s">
        <v>54</v>
      </c>
      <c r="D30" s="331">
        <f t="shared" si="0"/>
        <v>29</v>
      </c>
      <c r="E30" s="332">
        <v>22</v>
      </c>
      <c r="F30" s="333">
        <v>7</v>
      </c>
      <c r="G30" s="334"/>
      <c r="H30" s="335"/>
      <c r="I30" s="336"/>
      <c r="J30" s="337"/>
      <c r="K30" s="338"/>
      <c r="L30" s="339"/>
    </row>
    <row r="31" spans="2:12" s="306" customFormat="1" ht="15" customHeight="1" thickTop="1" thickBot="1" x14ac:dyDescent="0.3">
      <c r="B31" s="340" t="s">
        <v>105</v>
      </c>
      <c r="C31" s="331" t="s">
        <v>48</v>
      </c>
      <c r="D31" s="331">
        <f t="shared" si="0"/>
        <v>29</v>
      </c>
      <c r="E31" s="332">
        <v>23</v>
      </c>
      <c r="F31" s="333">
        <v>6</v>
      </c>
      <c r="G31" s="334"/>
      <c r="H31" s="335"/>
      <c r="I31" s="336"/>
      <c r="J31" s="337"/>
      <c r="K31" s="338"/>
      <c r="L31" s="339"/>
    </row>
    <row r="32" spans="2:12" s="306" customFormat="1" ht="15" customHeight="1" thickTop="1" thickBot="1" x14ac:dyDescent="0.3">
      <c r="B32" s="340" t="s">
        <v>106</v>
      </c>
      <c r="C32" s="331" t="s">
        <v>56</v>
      </c>
      <c r="D32" s="331">
        <f t="shared" si="0"/>
        <v>27</v>
      </c>
      <c r="E32" s="332">
        <v>20</v>
      </c>
      <c r="F32" s="333">
        <v>7</v>
      </c>
      <c r="G32" s="334"/>
      <c r="H32" s="335"/>
      <c r="I32" s="336"/>
      <c r="J32" s="337"/>
      <c r="K32" s="338"/>
      <c r="L32" s="339"/>
    </row>
    <row r="33" spans="2:12" s="306" customFormat="1" ht="15" customHeight="1" thickTop="1" thickBot="1" x14ac:dyDescent="0.3">
      <c r="B33" s="340" t="s">
        <v>107</v>
      </c>
      <c r="C33" s="331" t="s">
        <v>50</v>
      </c>
      <c r="D33" s="331">
        <f t="shared" si="0"/>
        <v>27</v>
      </c>
      <c r="E33" s="332">
        <v>21</v>
      </c>
      <c r="F33" s="333">
        <v>6</v>
      </c>
      <c r="G33" s="334"/>
      <c r="H33" s="335"/>
      <c r="I33" s="336"/>
      <c r="J33" s="337"/>
      <c r="K33" s="338"/>
      <c r="L33" s="339"/>
    </row>
    <row r="34" spans="2:12" s="306" customFormat="1" ht="15" customHeight="1" thickTop="1" thickBot="1" x14ac:dyDescent="0.3">
      <c r="B34" s="340" t="s">
        <v>108</v>
      </c>
      <c r="C34" s="331" t="s">
        <v>69</v>
      </c>
      <c r="D34" s="331">
        <f t="shared" si="0"/>
        <v>24</v>
      </c>
      <c r="E34" s="332">
        <v>16</v>
      </c>
      <c r="F34" s="333">
        <v>8</v>
      </c>
      <c r="G34" s="334"/>
      <c r="H34" s="335"/>
      <c r="I34" s="336"/>
      <c r="J34" s="337"/>
      <c r="K34" s="338"/>
      <c r="L34" s="339"/>
    </row>
    <row r="35" spans="2:12" s="306" customFormat="1" ht="15" customHeight="1" thickTop="1" thickBot="1" x14ac:dyDescent="0.3">
      <c r="B35" s="340" t="s">
        <v>109</v>
      </c>
      <c r="C35" s="331" t="s">
        <v>63</v>
      </c>
      <c r="D35" s="331">
        <f t="shared" ref="D35:D53" si="1">E35+F35</f>
        <v>24</v>
      </c>
      <c r="E35" s="332">
        <v>19</v>
      </c>
      <c r="F35" s="333">
        <v>5</v>
      </c>
      <c r="G35" s="334"/>
      <c r="H35" s="335"/>
      <c r="I35" s="336"/>
      <c r="J35" s="337"/>
      <c r="K35" s="338"/>
      <c r="L35" s="339"/>
    </row>
    <row r="36" spans="2:12" s="306" customFormat="1" ht="15" customHeight="1" thickTop="1" thickBot="1" x14ac:dyDescent="0.3">
      <c r="B36" s="340" t="s">
        <v>111</v>
      </c>
      <c r="C36" s="331" t="s">
        <v>72</v>
      </c>
      <c r="D36" s="331">
        <f t="shared" si="1"/>
        <v>23</v>
      </c>
      <c r="E36" s="332">
        <v>14</v>
      </c>
      <c r="F36" s="333">
        <v>9</v>
      </c>
      <c r="G36" s="334"/>
      <c r="H36" s="335"/>
      <c r="I36" s="336"/>
      <c r="J36" s="337"/>
      <c r="K36" s="338"/>
      <c r="L36" s="339"/>
    </row>
    <row r="37" spans="2:12" s="306" customFormat="1" ht="15" customHeight="1" thickTop="1" thickBot="1" x14ac:dyDescent="0.3">
      <c r="B37" s="340" t="s">
        <v>112</v>
      </c>
      <c r="C37" s="331" t="s">
        <v>65</v>
      </c>
      <c r="D37" s="331">
        <f t="shared" si="1"/>
        <v>23</v>
      </c>
      <c r="E37" s="332">
        <v>18</v>
      </c>
      <c r="F37" s="333">
        <v>5</v>
      </c>
      <c r="G37" s="334"/>
      <c r="H37" s="335"/>
      <c r="I37" s="336"/>
      <c r="J37" s="337"/>
      <c r="K37" s="338"/>
      <c r="L37" s="339"/>
    </row>
    <row r="38" spans="2:12" s="306" customFormat="1" ht="15" customHeight="1" thickTop="1" thickBot="1" x14ac:dyDescent="0.3">
      <c r="B38" s="340" t="s">
        <v>113</v>
      </c>
      <c r="C38" s="331" t="s">
        <v>115</v>
      </c>
      <c r="D38" s="331">
        <f t="shared" si="1"/>
        <v>22</v>
      </c>
      <c r="E38" s="332">
        <v>17</v>
      </c>
      <c r="F38" s="333">
        <v>5</v>
      </c>
      <c r="G38" s="334"/>
      <c r="H38" s="335"/>
      <c r="I38" s="336"/>
      <c r="J38" s="337"/>
      <c r="K38" s="338"/>
      <c r="L38" s="339"/>
    </row>
    <row r="39" spans="2:12" s="306" customFormat="1" ht="15" customHeight="1" thickTop="1" thickBot="1" x14ac:dyDescent="0.3">
      <c r="B39" s="340" t="s">
        <v>114</v>
      </c>
      <c r="C39" s="331" t="s">
        <v>70</v>
      </c>
      <c r="D39" s="331">
        <f t="shared" si="1"/>
        <v>19</v>
      </c>
      <c r="E39" s="332">
        <v>10</v>
      </c>
      <c r="F39" s="333">
        <v>9</v>
      </c>
      <c r="G39" s="334"/>
      <c r="H39" s="335"/>
      <c r="I39" s="336"/>
      <c r="J39" s="337"/>
      <c r="K39" s="338"/>
      <c r="L39" s="339"/>
    </row>
    <row r="40" spans="2:12" s="306" customFormat="1" ht="15" customHeight="1" thickTop="1" thickBot="1" x14ac:dyDescent="0.3">
      <c r="B40" s="340" t="s">
        <v>116</v>
      </c>
      <c r="C40" s="331" t="s">
        <v>68</v>
      </c>
      <c r="D40" s="331">
        <f t="shared" si="1"/>
        <v>18</v>
      </c>
      <c r="E40" s="332">
        <v>9</v>
      </c>
      <c r="F40" s="333">
        <v>9</v>
      </c>
      <c r="G40" s="334"/>
      <c r="H40" s="335"/>
      <c r="I40" s="336"/>
      <c r="J40" s="337"/>
      <c r="K40" s="338"/>
      <c r="L40" s="339"/>
    </row>
    <row r="41" spans="2:12" s="306" customFormat="1" ht="15" customHeight="1" thickTop="1" thickBot="1" x14ac:dyDescent="0.3">
      <c r="B41" s="340" t="s">
        <v>117</v>
      </c>
      <c r="C41" s="331" t="s">
        <v>66</v>
      </c>
      <c r="D41" s="331">
        <f t="shared" si="1"/>
        <v>18</v>
      </c>
      <c r="E41" s="332">
        <v>15</v>
      </c>
      <c r="F41" s="333">
        <v>3</v>
      </c>
      <c r="G41" s="334"/>
      <c r="H41" s="335"/>
      <c r="I41" s="336"/>
      <c r="J41" s="337"/>
      <c r="K41" s="338"/>
      <c r="L41" s="339"/>
    </row>
    <row r="42" spans="2:12" s="306" customFormat="1" ht="15" customHeight="1" thickTop="1" thickBot="1" x14ac:dyDescent="0.3">
      <c r="B42" s="340" t="s">
        <v>118</v>
      </c>
      <c r="C42" s="331" t="s">
        <v>67</v>
      </c>
      <c r="D42" s="331">
        <f t="shared" si="1"/>
        <v>16</v>
      </c>
      <c r="E42" s="332">
        <v>12</v>
      </c>
      <c r="F42" s="333">
        <v>4</v>
      </c>
      <c r="G42" s="334"/>
      <c r="H42" s="335"/>
      <c r="I42" s="336"/>
      <c r="J42" s="337"/>
      <c r="K42" s="338"/>
      <c r="L42" s="339"/>
    </row>
    <row r="43" spans="2:12" s="306" customFormat="1" ht="15" customHeight="1" thickTop="1" thickBot="1" x14ac:dyDescent="0.3">
      <c r="B43" s="340" t="s">
        <v>119</v>
      </c>
      <c r="C43" s="331" t="s">
        <v>61</v>
      </c>
      <c r="D43" s="331">
        <f t="shared" si="1"/>
        <v>15</v>
      </c>
      <c r="E43" s="332">
        <v>13</v>
      </c>
      <c r="F43" s="333">
        <v>2</v>
      </c>
      <c r="G43" s="334"/>
      <c r="H43" s="335"/>
      <c r="I43" s="336"/>
      <c r="J43" s="337"/>
      <c r="K43" s="338"/>
      <c r="L43" s="339"/>
    </row>
    <row r="44" spans="2:12" s="306" customFormat="1" ht="15" customHeight="1" thickTop="1" thickBot="1" x14ac:dyDescent="0.3">
      <c r="B44" s="340" t="s">
        <v>121</v>
      </c>
      <c r="C44" s="331" t="s">
        <v>64</v>
      </c>
      <c r="D44" s="331">
        <f t="shared" si="1"/>
        <v>13</v>
      </c>
      <c r="E44" s="332">
        <v>11</v>
      </c>
      <c r="F44" s="333">
        <v>2</v>
      </c>
      <c r="G44" s="334"/>
      <c r="H44" s="335"/>
      <c r="I44" s="336"/>
      <c r="J44" s="337"/>
      <c r="K44" s="338"/>
      <c r="L44" s="339"/>
    </row>
    <row r="45" spans="2:12" s="306" customFormat="1" ht="15" customHeight="1" thickTop="1" thickBot="1" x14ac:dyDescent="0.3">
      <c r="B45" s="340" t="s">
        <v>122</v>
      </c>
      <c r="C45" s="341" t="s">
        <v>138</v>
      </c>
      <c r="D45" s="331">
        <f t="shared" si="1"/>
        <v>5</v>
      </c>
      <c r="E45" s="332">
        <v>0</v>
      </c>
      <c r="F45" s="333">
        <v>5</v>
      </c>
      <c r="G45" s="334"/>
      <c r="H45" s="335"/>
      <c r="I45" s="336"/>
      <c r="J45" s="337"/>
      <c r="K45" s="338"/>
      <c r="L45" s="339"/>
    </row>
    <row r="46" spans="2:12" s="306" customFormat="1" ht="15" customHeight="1" thickTop="1" thickBot="1" x14ac:dyDescent="0.3">
      <c r="B46" s="340" t="s">
        <v>124</v>
      </c>
      <c r="C46" s="341" t="s">
        <v>120</v>
      </c>
      <c r="D46" s="331">
        <f t="shared" si="1"/>
        <v>4</v>
      </c>
      <c r="E46" s="332">
        <v>0</v>
      </c>
      <c r="F46" s="333">
        <v>4</v>
      </c>
      <c r="G46" s="334"/>
      <c r="H46" s="335"/>
      <c r="I46" s="336"/>
      <c r="J46" s="337"/>
      <c r="K46" s="338"/>
      <c r="L46" s="339"/>
    </row>
    <row r="47" spans="2:12" s="306" customFormat="1" ht="15" customHeight="1" thickTop="1" thickBot="1" x14ac:dyDescent="0.3">
      <c r="B47" s="340" t="s">
        <v>126</v>
      </c>
      <c r="C47" s="331" t="s">
        <v>123</v>
      </c>
      <c r="D47" s="331">
        <f t="shared" si="1"/>
        <v>3</v>
      </c>
      <c r="E47" s="332">
        <v>0</v>
      </c>
      <c r="F47" s="333">
        <v>3</v>
      </c>
      <c r="G47" s="334"/>
      <c r="H47" s="335"/>
      <c r="I47" s="336"/>
      <c r="J47" s="337"/>
      <c r="K47" s="338"/>
      <c r="L47" s="339"/>
    </row>
    <row r="48" spans="2:12" s="306" customFormat="1" ht="15" customHeight="1" thickTop="1" thickBot="1" x14ac:dyDescent="0.3">
      <c r="B48" s="340" t="s">
        <v>127</v>
      </c>
      <c r="C48" s="331" t="s">
        <v>125</v>
      </c>
      <c r="D48" s="331">
        <f t="shared" si="1"/>
        <v>3</v>
      </c>
      <c r="E48" s="332">
        <v>0</v>
      </c>
      <c r="F48" s="333">
        <v>3</v>
      </c>
      <c r="G48" s="334"/>
      <c r="H48" s="335"/>
      <c r="I48" s="336"/>
      <c r="J48" s="337"/>
      <c r="K48" s="338"/>
      <c r="L48" s="339"/>
    </row>
    <row r="49" spans="2:12" s="306" customFormat="1" ht="15" customHeight="1" thickTop="1" thickBot="1" x14ac:dyDescent="0.3">
      <c r="B49" s="340" t="s">
        <v>128</v>
      </c>
      <c r="C49" s="341" t="s">
        <v>71</v>
      </c>
      <c r="D49" s="331">
        <f t="shared" si="1"/>
        <v>2</v>
      </c>
      <c r="E49" s="332">
        <v>0</v>
      </c>
      <c r="F49" s="333">
        <v>2</v>
      </c>
      <c r="G49" s="334"/>
      <c r="H49" s="335"/>
      <c r="I49" s="336"/>
      <c r="J49" s="337"/>
      <c r="K49" s="338"/>
      <c r="L49" s="339"/>
    </row>
    <row r="50" spans="2:12" s="306" customFormat="1" ht="15" customHeight="1" thickTop="1" thickBot="1" x14ac:dyDescent="0.3">
      <c r="B50" s="340" t="s">
        <v>129</v>
      </c>
      <c r="C50" s="341" t="s">
        <v>46</v>
      </c>
      <c r="D50" s="331">
        <f t="shared" si="1"/>
        <v>2</v>
      </c>
      <c r="E50" s="332">
        <v>0</v>
      </c>
      <c r="F50" s="333">
        <v>2</v>
      </c>
      <c r="G50" s="334"/>
      <c r="H50" s="335"/>
      <c r="I50" s="336"/>
      <c r="J50" s="337"/>
      <c r="K50" s="338"/>
      <c r="L50" s="339"/>
    </row>
    <row r="51" spans="2:12" s="306" customFormat="1" ht="15" customHeight="1" thickTop="1" thickBot="1" x14ac:dyDescent="0.3">
      <c r="B51" s="340" t="s">
        <v>130</v>
      </c>
      <c r="C51" s="331" t="s">
        <v>131</v>
      </c>
      <c r="D51" s="331">
        <f t="shared" si="1"/>
        <v>1</v>
      </c>
      <c r="E51" s="332">
        <v>0</v>
      </c>
      <c r="F51" s="333">
        <v>1</v>
      </c>
      <c r="G51" s="334"/>
      <c r="H51" s="335"/>
      <c r="I51" s="336"/>
      <c r="J51" s="337"/>
      <c r="K51" s="338"/>
      <c r="L51" s="339"/>
    </row>
    <row r="52" spans="2:12" s="306" customFormat="1" ht="15" customHeight="1" thickTop="1" thickBot="1" x14ac:dyDescent="0.3">
      <c r="B52" s="340" t="s">
        <v>132</v>
      </c>
      <c r="C52" s="331" t="s">
        <v>59</v>
      </c>
      <c r="D52" s="331">
        <f t="shared" si="1"/>
        <v>1</v>
      </c>
      <c r="E52" s="332">
        <v>0</v>
      </c>
      <c r="F52" s="333">
        <v>1</v>
      </c>
      <c r="G52" s="334"/>
      <c r="H52" s="335"/>
      <c r="I52" s="336"/>
      <c r="J52" s="337"/>
      <c r="K52" s="338"/>
      <c r="L52" s="339"/>
    </row>
    <row r="53" spans="2:12" s="306" customFormat="1" ht="15" customHeight="1" thickTop="1" thickBot="1" x14ac:dyDescent="0.3">
      <c r="B53" s="340" t="s">
        <v>133</v>
      </c>
      <c r="C53" s="341" t="s">
        <v>51</v>
      </c>
      <c r="D53" s="331">
        <f t="shared" si="1"/>
        <v>1</v>
      </c>
      <c r="E53" s="332">
        <v>0</v>
      </c>
      <c r="F53" s="333">
        <v>1</v>
      </c>
      <c r="G53" s="334"/>
      <c r="H53" s="335"/>
      <c r="I53" s="336"/>
      <c r="J53" s="337"/>
      <c r="K53" s="338"/>
      <c r="L53" s="339"/>
    </row>
    <row r="54" spans="2:12" s="306" customFormat="1" ht="15" customHeight="1" thickTop="1" x14ac:dyDescent="0.25"/>
    <row r="55" spans="2:12" s="306" customFormat="1" ht="15" customHeight="1" x14ac:dyDescent="0.25"/>
    <row r="56" spans="2:12" s="306" customFormat="1" ht="15" customHeight="1" x14ac:dyDescent="0.25"/>
    <row r="57" spans="2:12" s="306" customFormat="1" ht="15" customHeight="1" x14ac:dyDescent="0.25"/>
    <row r="58" spans="2:12" s="306" customFormat="1" ht="15" customHeight="1" x14ac:dyDescent="0.25"/>
    <row r="59" spans="2:12" s="306" customFormat="1" ht="15" customHeight="1" x14ac:dyDescent="0.25"/>
    <row r="60" spans="2:12" s="306" customFormat="1" ht="15" customHeight="1" x14ac:dyDescent="0.25"/>
  </sheetData>
  <sortState ref="C3:L53">
    <sortCondition descending="1" ref="D3:D53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GRUPA_A_runda_I</vt:lpstr>
      <vt:lpstr>GRUPA_B_runda_I</vt:lpstr>
      <vt:lpstr>GRUPA_C_runda_I</vt:lpstr>
      <vt:lpstr>GRUPA_D_runda_I</vt:lpstr>
      <vt:lpstr>Frekwencja</vt:lpstr>
      <vt:lpstr>Klasyfikacja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Trojanowski</dc:creator>
  <cp:lastModifiedBy>Krzysztof Trojanowski</cp:lastModifiedBy>
  <cp:revision>81</cp:revision>
  <cp:lastPrinted>2018-10-05T07:20:53Z</cp:lastPrinted>
  <dcterms:created xsi:type="dcterms:W3CDTF">2018-10-03T19:11:28Z</dcterms:created>
  <dcterms:modified xsi:type="dcterms:W3CDTF">2019-11-06T00:02:29Z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